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542D5AA-6B3A-4DB4-9744-D7BE6DAD99A8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F129" i="1" l="1"/>
  <c r="G128" i="1"/>
  <c r="H128" i="1"/>
  <c r="I128" i="1"/>
  <c r="J128" i="1"/>
  <c r="F128" i="1"/>
  <c r="G122" i="1"/>
  <c r="H122" i="1"/>
  <c r="I122" i="1"/>
  <c r="J122" i="1"/>
  <c r="F122" i="1"/>
  <c r="G118" i="1"/>
  <c r="H118" i="1"/>
  <c r="I118" i="1"/>
  <c r="J118" i="1"/>
  <c r="F118" i="1"/>
  <c r="G117" i="1"/>
  <c r="H117" i="1"/>
  <c r="I117" i="1"/>
  <c r="J117" i="1"/>
  <c r="F117" i="1"/>
  <c r="G109" i="1"/>
  <c r="H109" i="1"/>
  <c r="I109" i="1"/>
  <c r="J109" i="1"/>
  <c r="F109" i="1"/>
  <c r="G104" i="1"/>
  <c r="H104" i="1"/>
  <c r="I104" i="1"/>
  <c r="J104" i="1"/>
  <c r="F104" i="1"/>
  <c r="G103" i="1"/>
  <c r="H103" i="1"/>
  <c r="I103" i="1"/>
  <c r="J103" i="1"/>
  <c r="F103" i="1"/>
  <c r="G95" i="1"/>
  <c r="H95" i="1"/>
  <c r="I95" i="1"/>
  <c r="J95" i="1"/>
  <c r="F95" i="1"/>
  <c r="G91" i="1"/>
  <c r="H91" i="1"/>
  <c r="I91" i="1"/>
  <c r="J91" i="1"/>
  <c r="F91" i="1"/>
  <c r="G90" i="1"/>
  <c r="H90" i="1"/>
  <c r="I90" i="1"/>
  <c r="J90" i="1"/>
  <c r="F90" i="1"/>
  <c r="G84" i="1"/>
  <c r="H84" i="1"/>
  <c r="I84" i="1"/>
  <c r="J84" i="1"/>
  <c r="F84" i="1"/>
  <c r="G79" i="1"/>
  <c r="H79" i="1"/>
  <c r="I79" i="1"/>
  <c r="J79" i="1"/>
  <c r="F79" i="1"/>
  <c r="G78" i="1"/>
  <c r="H78" i="1"/>
  <c r="I78" i="1"/>
  <c r="J78" i="1"/>
  <c r="F78" i="1"/>
  <c r="G71" i="1"/>
  <c r="H71" i="1"/>
  <c r="I71" i="1"/>
  <c r="J71" i="1"/>
  <c r="F71" i="1"/>
  <c r="G67" i="1"/>
  <c r="H67" i="1"/>
  <c r="I67" i="1"/>
  <c r="J67" i="1"/>
  <c r="F67" i="1"/>
  <c r="G66" i="1"/>
  <c r="H66" i="1"/>
  <c r="I66" i="1"/>
  <c r="J66" i="1"/>
  <c r="F66" i="1"/>
  <c r="G59" i="1"/>
  <c r="H59" i="1"/>
  <c r="I59" i="1"/>
  <c r="J59" i="1"/>
  <c r="F59" i="1"/>
  <c r="G54" i="1"/>
  <c r="H54" i="1"/>
  <c r="I54" i="1"/>
  <c r="J54" i="1"/>
  <c r="G53" i="1"/>
  <c r="H53" i="1"/>
  <c r="I53" i="1"/>
  <c r="J53" i="1"/>
  <c r="F53" i="1"/>
  <c r="G47" i="1"/>
  <c r="H47" i="1"/>
  <c r="I47" i="1"/>
  <c r="J47" i="1"/>
  <c r="F47" i="1"/>
  <c r="F54" i="1" s="1"/>
  <c r="F130" i="1" s="1"/>
  <c r="G42" i="1"/>
  <c r="H42" i="1"/>
  <c r="I42" i="1"/>
  <c r="J42" i="1"/>
  <c r="F42" i="1"/>
  <c r="G41" i="1"/>
  <c r="H41" i="1"/>
  <c r="I41" i="1"/>
  <c r="J41" i="1"/>
  <c r="F41" i="1"/>
  <c r="G34" i="1"/>
  <c r="H34" i="1"/>
  <c r="I34" i="1"/>
  <c r="J34" i="1"/>
  <c r="F34" i="1"/>
  <c r="G29" i="1"/>
  <c r="H29" i="1"/>
  <c r="I29" i="1"/>
  <c r="J29" i="1"/>
  <c r="F29" i="1"/>
  <c r="G28" i="1"/>
  <c r="H28" i="1"/>
  <c r="I28" i="1"/>
  <c r="J28" i="1"/>
  <c r="F28" i="1"/>
  <c r="G22" i="1"/>
  <c r="H22" i="1"/>
  <c r="I22" i="1"/>
  <c r="J22" i="1"/>
  <c r="F22" i="1"/>
  <c r="G17" i="1"/>
  <c r="H17" i="1"/>
  <c r="I17" i="1"/>
  <c r="J17" i="1"/>
  <c r="F17" i="1"/>
  <c r="G9" i="1"/>
  <c r="H9" i="1"/>
  <c r="I9" i="1"/>
  <c r="J9" i="1"/>
  <c r="F9" i="1"/>
  <c r="F16" i="1"/>
  <c r="B10" i="1"/>
  <c r="A10" i="1"/>
  <c r="B129" i="1" l="1"/>
  <c r="A129" i="1"/>
  <c r="B123" i="1"/>
  <c r="A123" i="1"/>
  <c r="H129" i="1"/>
  <c r="B118" i="1"/>
  <c r="A118" i="1"/>
  <c r="B110" i="1"/>
  <c r="A110" i="1"/>
  <c r="B104" i="1"/>
  <c r="A104" i="1"/>
  <c r="B96" i="1"/>
  <c r="A96" i="1"/>
  <c r="B91" i="1"/>
  <c r="A91" i="1"/>
  <c r="B85" i="1"/>
  <c r="A85" i="1"/>
  <c r="B79" i="1"/>
  <c r="A79" i="1"/>
  <c r="B72" i="1"/>
  <c r="A72" i="1"/>
  <c r="B67" i="1"/>
  <c r="A67" i="1"/>
  <c r="B60" i="1"/>
  <c r="A60" i="1"/>
  <c r="B54" i="1"/>
  <c r="A54" i="1"/>
  <c r="B48" i="1"/>
  <c r="A48" i="1"/>
  <c r="B42" i="1"/>
  <c r="A42" i="1"/>
  <c r="B35" i="1"/>
  <c r="A35" i="1"/>
  <c r="B29" i="1"/>
  <c r="A29" i="1"/>
  <c r="B26" i="1"/>
  <c r="A26" i="1"/>
  <c r="B17" i="1"/>
  <c r="A17" i="1"/>
  <c r="J16" i="1"/>
  <c r="I16" i="1"/>
  <c r="H16" i="1"/>
  <c r="G16" i="1"/>
  <c r="J129" i="1" l="1"/>
  <c r="G129" i="1"/>
  <c r="I129" i="1"/>
  <c r="H130" i="1"/>
  <c r="J130" i="1" l="1"/>
  <c r="I130" i="1"/>
  <c r="G130" i="1"/>
</calcChain>
</file>

<file path=xl/sharedStrings.xml><?xml version="1.0" encoding="utf-8"?>
<sst xmlns="http://schemas.openxmlformats.org/spreadsheetml/2006/main" count="342" uniqueCount="129">
  <si>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</si>
  <si>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</si>
  <si>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</si>
  <si>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</si>
  <si>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</si>
  <si>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</si>
  <si>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</si>
  <si>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</si>
  <si>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</si>
  <si>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</si>
  <si>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</si>
  <si>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</si>
  <si>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</si>
  <si>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</si>
  <si>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</si>
  <si>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</si>
  <si>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</si>
  <si>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</si>
  <si>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</si>
  <si>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</si>
  <si>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</si>
  <si>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</si>
  <si>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</si>
  <si>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</si>
  <si>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</si>
  <si>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</si>
  <si>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</si>
  <si>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</si>
  <si>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</si>
  <si>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</si>
  <si>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</si>
  <si>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</si>
  <si>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</si>
  <si>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</si>
  <si>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</si>
  <si>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</si>
  <si>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Компот из смеси сухофруктов</t>
  </si>
  <si>
    <t>Хлеб пшеничный</t>
  </si>
  <si>
    <t>Хлеб ржаной</t>
  </si>
  <si>
    <t>Картофельное пюре</t>
  </si>
  <si>
    <t>Напиток из шиповника</t>
  </si>
  <si>
    <t>ГАОУ СО "Лицей гуманитарных наук"</t>
  </si>
  <si>
    <t>Директор</t>
  </si>
  <si>
    <t>Суровова О.В.</t>
  </si>
  <si>
    <t>н</t>
  </si>
  <si>
    <t>Молоко сгущеное с сахаром</t>
  </si>
  <si>
    <t>54-12гн</t>
  </si>
  <si>
    <t>Какао с молоком</t>
  </si>
  <si>
    <t>пром</t>
  </si>
  <si>
    <t>хлеб.ржан</t>
  </si>
  <si>
    <t>Рассольник "Ленинградский"</t>
  </si>
  <si>
    <t>Плов из отварной говядины</t>
  </si>
  <si>
    <t>54-3Н</t>
  </si>
  <si>
    <t>54-11м</t>
  </si>
  <si>
    <t>54-13хн</t>
  </si>
  <si>
    <t>Н</t>
  </si>
  <si>
    <t>бутерб.</t>
  </si>
  <si>
    <t>фрукт</t>
  </si>
  <si>
    <t>54-6к</t>
  </si>
  <si>
    <t>54-3гн</t>
  </si>
  <si>
    <t>54-2c</t>
  </si>
  <si>
    <t>54-12u</t>
  </si>
  <si>
    <t>54-1хн</t>
  </si>
  <si>
    <t xml:space="preserve">Каша вязкая молочная пшенная  </t>
  </si>
  <si>
    <t>Бутерброд с сыром</t>
  </si>
  <si>
    <t>Чай с лимоном и сахаром</t>
  </si>
  <si>
    <t>Фрукты свежие</t>
  </si>
  <si>
    <t xml:space="preserve">Борщ с капустой и картофелем </t>
  </si>
  <si>
    <t>Наггетсы</t>
  </si>
  <si>
    <t xml:space="preserve">Каша пшенная рассыпчатая </t>
  </si>
  <si>
    <t>выпечка</t>
  </si>
  <si>
    <t>54-1о</t>
  </si>
  <si>
    <t>477(470)</t>
  </si>
  <si>
    <t>54-23гн</t>
  </si>
  <si>
    <t>Омлет натуральный</t>
  </si>
  <si>
    <t>Ватрушка из дрожжевого теста с сыром</t>
  </si>
  <si>
    <t>Кофейный напиток с молоком</t>
  </si>
  <si>
    <t>Суп гороховый</t>
  </si>
  <si>
    <t>Рагу из курицы</t>
  </si>
  <si>
    <t>54-22м</t>
  </si>
  <si>
    <t>54-8c</t>
  </si>
  <si>
    <t>54-16к</t>
  </si>
  <si>
    <t>Булочка с изюмом</t>
  </si>
  <si>
    <t>Творожок детский</t>
  </si>
  <si>
    <t xml:space="preserve">Каша гречневая рассыпчатая </t>
  </si>
  <si>
    <t>54-7c</t>
  </si>
  <si>
    <t>54-5м</t>
  </si>
  <si>
    <t>54-4г</t>
  </si>
  <si>
    <t>54-9с</t>
  </si>
  <si>
    <t xml:space="preserve">54-25м </t>
  </si>
  <si>
    <t xml:space="preserve">54-6г </t>
  </si>
  <si>
    <t>Хлопья кукурузные с молоком</t>
  </si>
  <si>
    <t>Булочка школьная</t>
  </si>
  <si>
    <t xml:space="preserve">Суп фасолевый </t>
  </si>
  <si>
    <t>Курица тушеная с морковью</t>
  </si>
  <si>
    <t>Рис отварной</t>
  </si>
  <si>
    <t>54-1т</t>
  </si>
  <si>
    <t>Запеканка из творога</t>
  </si>
  <si>
    <t>соус</t>
  </si>
  <si>
    <t>54-25,1к</t>
  </si>
  <si>
    <t>54-8с</t>
  </si>
  <si>
    <t>54-1соус</t>
  </si>
  <si>
    <t xml:space="preserve">Каша жидкая молочная рисовая </t>
  </si>
  <si>
    <t>Булочка Ванильная</t>
  </si>
  <si>
    <t>Котлета из курицы</t>
  </si>
  <si>
    <t>Соус сметанный</t>
  </si>
  <si>
    <t>54-5.1р</t>
  </si>
  <si>
    <t>54-11г</t>
  </si>
  <si>
    <t>Суп картофельный с фрикадельками куриными</t>
  </si>
  <si>
    <t>Котлета рыбная с морковью (минтай)</t>
  </si>
  <si>
    <t>хлеб.бел.</t>
  </si>
  <si>
    <t>54-3г</t>
  </si>
  <si>
    <t>54-21гн</t>
  </si>
  <si>
    <t>54-6с</t>
  </si>
  <si>
    <t>54-12м</t>
  </si>
  <si>
    <t>Макароны отварные с сыром</t>
  </si>
  <si>
    <t xml:space="preserve">Суп картофельный с клецками </t>
  </si>
  <si>
    <t>Плов с курицей</t>
  </si>
  <si>
    <t xml:space="preserve">54-9к </t>
  </si>
  <si>
    <t>992/1182</t>
  </si>
  <si>
    <t>Каша вязкая молочная овсяная</t>
  </si>
  <si>
    <t>Булочка "Домашняя"</t>
  </si>
  <si>
    <t>54-17с</t>
  </si>
  <si>
    <t>54-1г</t>
  </si>
  <si>
    <t xml:space="preserve">Суп из овощей </t>
  </si>
  <si>
    <t>Макароны отварные</t>
  </si>
  <si>
    <t xml:space="preserve">Запеканка из творога </t>
  </si>
  <si>
    <t>Печенье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</si>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</sst>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3" fillId="3" borderId="1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0" fontId="11" fillId="0" borderId="0" xfId="0" applyFont="1" applyAlignment="1">
      <alignment horizontal="center" vertical="top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6" xfId="0" applyFont="1" applyBorder="1"/>
    <xf numFmtId="0" fontId="3" fillId="0" borderId="7" xfId="0" applyFont="1" applyBorder="1"/>
    <xf numFmtId="0" fontId="7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0" fontId="0" fillId="0" borderId="1" xfId="0" applyBorder="1" applyAlignment="1">
      <alignment horizontal="left"/>
    </xf>
    <xf numFmtId="0" fontId="0" fillId="4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top" wrapText="1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 vertical="top" wrapText="1"/>
    </xf>
    <xf numFmtId="2" fontId="3" fillId="3" borderId="1" xfId="0" applyNumberFormat="1" applyFont="1" applyFill="1" applyBorder="1" applyAlignment="1">
      <alignment horizontal="center" vertical="top" wrapText="1"/>
    </xf>
    <xf numFmtId="2" fontId="3" fillId="0" borderId="7" xfId="0" applyNumberFormat="1" applyFont="1" applyBorder="1" applyAlignment="1">
      <alignment horizontal="center"/>
    </xf>
    <xf numFmtId="0" fontId="1" fillId="0" borderId="1" xfId="0" applyFont="1" applyBorder="1" applyAlignment="1" applyProtection="1">
      <alignment horizontal="left"/>
      <protection locked="0"/>
    </xf>
    <xf numFmtId="0" fontId="12" fillId="0" borderId="1" xfId="0" applyFont="1" applyBorder="1" applyAlignment="1">
      <alignment horizontal="left"/>
    </xf>
    <xf numFmtId="0" fontId="0" fillId="0" borderId="1" xfId="0" applyFill="1" applyBorder="1" applyAlignment="1" applyProtection="1">
      <alignment horizontal="left" wrapText="1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>
      <alignment horizontal="left" vertical="top" wrapText="1"/>
    </xf>
    <xf numFmtId="2" fontId="3" fillId="4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 applyProtection="1">
      <alignment horizontal="left"/>
      <protection locked="0"/>
    </xf>
    <xf numFmtId="0" fontId="0" fillId="4" borderId="1" xfId="0" applyFill="1" applyBorder="1" applyAlignment="1">
      <alignment horizontal="left"/>
    </xf>
    <xf numFmtId="0" fontId="1" fillId="4" borderId="1" xfId="0" applyFont="1" applyFill="1" applyBorder="1" applyAlignment="1" applyProtection="1">
      <alignment horizontal="left" wrapText="1"/>
      <protection locked="0"/>
    </xf>
    <xf numFmtId="0" fontId="13" fillId="2" borderId="1" xfId="0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0"/>
  <sheetViews>
    <sheetView tabSelected="1" view="pageBreakPreview" zoomScale="112" zoomScaleNormal="100" zoomScaleSheetLayoutView="112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20" sqref="D2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3" t="s">
        <v>41</v>
      </c>
      <c r="D1" s="14"/>
      <c r="E1" s="14"/>
      <c r="F1" s="5" t="s">
        <v>16</v>
      </c>
      <c r="G1" s="2" t="s">
        <v>17</v>
      </c>
      <c r="H1" s="15" t="s">
        <v>42</v>
      </c>
      <c r="I1" s="15"/>
      <c r="J1" s="15"/>
      <c r="K1" s="15"/>
    </row>
    <row r="2" spans="1:12" ht="18" x14ac:dyDescent="0.2">
      <c r="A2" s="7" t="s">
        <v>6</v>
      </c>
      <c r="C2" s="2"/>
      <c r="G2" s="2" t="s">
        <v>18</v>
      </c>
      <c r="H2" s="15" t="s">
        <v>43</v>
      </c>
      <c r="I2" s="15"/>
      <c r="J2" s="15"/>
      <c r="K2" s="15"/>
    </row>
    <row r="3" spans="1:12" ht="17.25" customHeight="1" x14ac:dyDescent="0.2">
      <c r="A3" s="4" t="s">
        <v>8</v>
      </c>
      <c r="C3" s="2"/>
      <c r="D3" s="3"/>
      <c r="E3" s="8" t="s">
        <v>9</v>
      </c>
      <c r="G3" s="2" t="s">
        <v>19</v>
      </c>
      <c r="H3" s="10">
        <v>28</v>
      </c>
      <c r="I3" s="10">
        <v>10</v>
      </c>
      <c r="J3" s="11">
        <v>2024</v>
      </c>
      <c r="K3" s="12"/>
    </row>
    <row r="4" spans="1:12" ht="13.5" thickBot="1" x14ac:dyDescent="0.25">
      <c r="C4" s="2"/>
      <c r="D4" s="4"/>
      <c r="H4" s="9" t="s">
        <v>32</v>
      </c>
      <c r="I4" s="9" t="s">
        <v>33</v>
      </c>
      <c r="J4" s="9" t="s">
        <v>34</v>
      </c>
    </row>
    <row r="5" spans="1:12" ht="33.75" x14ac:dyDescent="0.2">
      <c r="A5" s="16" t="s">
        <v>14</v>
      </c>
      <c r="B5" s="17" t="s">
        <v>15</v>
      </c>
      <c r="C5" s="18" t="s">
        <v>0</v>
      </c>
      <c r="D5" s="18" t="s">
        <v>13</v>
      </c>
      <c r="E5" s="18" t="s">
        <v>12</v>
      </c>
      <c r="F5" s="18" t="s">
        <v>30</v>
      </c>
      <c r="G5" s="18" t="s">
        <v>1</v>
      </c>
      <c r="H5" s="18" t="s">
        <v>2</v>
      </c>
      <c r="I5" s="18" t="s">
        <v>3</v>
      </c>
      <c r="J5" s="18" t="s">
        <v>10</v>
      </c>
      <c r="K5" s="19" t="s">
        <v>11</v>
      </c>
      <c r="L5" s="18" t="s">
        <v>31</v>
      </c>
    </row>
    <row r="6" spans="1:12" ht="15" x14ac:dyDescent="0.25">
      <c r="A6" s="23">
        <v>1</v>
      </c>
      <c r="B6" s="23">
        <v>1</v>
      </c>
      <c r="C6" s="27" t="s">
        <v>20</v>
      </c>
      <c r="D6" s="27" t="s">
        <v>21</v>
      </c>
      <c r="E6" s="28" t="s">
        <v>120</v>
      </c>
      <c r="F6" s="36">
        <v>250</v>
      </c>
      <c r="G6" s="36">
        <v>341.1</v>
      </c>
      <c r="H6" s="36">
        <v>10.7</v>
      </c>
      <c r="I6" s="36">
        <v>14.1</v>
      </c>
      <c r="J6" s="36">
        <v>42.8</v>
      </c>
      <c r="K6" s="36" t="s">
        <v>118</v>
      </c>
      <c r="L6" s="37"/>
    </row>
    <row r="7" spans="1:12" ht="15" x14ac:dyDescent="0.25">
      <c r="A7" s="23"/>
      <c r="B7" s="23"/>
      <c r="C7" s="27"/>
      <c r="D7" s="48" t="s">
        <v>70</v>
      </c>
      <c r="E7" s="30" t="s">
        <v>121</v>
      </c>
      <c r="F7" s="37">
        <v>50</v>
      </c>
      <c r="G7" s="37">
        <v>179</v>
      </c>
      <c r="H7" s="37">
        <v>5.64</v>
      </c>
      <c r="I7" s="37">
        <v>5.26</v>
      </c>
      <c r="J7" s="37">
        <v>26.96</v>
      </c>
      <c r="K7" s="37" t="s">
        <v>119</v>
      </c>
      <c r="L7" s="37"/>
    </row>
    <row r="8" spans="1:12" ht="15" x14ac:dyDescent="0.25">
      <c r="A8" s="23"/>
      <c r="B8" s="23"/>
      <c r="C8" s="27"/>
      <c r="D8" s="27" t="s">
        <v>22</v>
      </c>
      <c r="E8" s="28" t="s">
        <v>65</v>
      </c>
      <c r="F8" s="36">
        <v>200</v>
      </c>
      <c r="G8" s="36">
        <v>27.9</v>
      </c>
      <c r="H8" s="36">
        <v>0.3</v>
      </c>
      <c r="I8" s="36">
        <v>0</v>
      </c>
      <c r="J8" s="36">
        <v>6.7</v>
      </c>
      <c r="K8" s="36" t="s">
        <v>59</v>
      </c>
      <c r="L8" s="37"/>
    </row>
    <row r="9" spans="1:12" ht="15" x14ac:dyDescent="0.25">
      <c r="A9" s="23"/>
      <c r="B9" s="23"/>
      <c r="C9" s="27"/>
      <c r="D9" s="42" t="s">
        <v>29</v>
      </c>
      <c r="E9" s="43"/>
      <c r="F9" s="44">
        <f>SUM(F6:F8)</f>
        <v>500</v>
      </c>
      <c r="G9" s="44">
        <f t="shared" ref="G9:J9" si="0">SUM(G6:G8)</f>
        <v>548</v>
      </c>
      <c r="H9" s="44">
        <f t="shared" si="0"/>
        <v>16.64</v>
      </c>
      <c r="I9" s="44">
        <f t="shared" si="0"/>
        <v>19.36</v>
      </c>
      <c r="J9" s="44">
        <f t="shared" si="0"/>
        <v>76.459999999999994</v>
      </c>
      <c r="K9" s="44"/>
      <c r="L9" s="45"/>
    </row>
    <row r="10" spans="1:12" ht="15" x14ac:dyDescent="0.25">
      <c r="A10" s="23">
        <f>A6</f>
        <v>1</v>
      </c>
      <c r="B10" s="23">
        <f>B6</f>
        <v>1</v>
      </c>
      <c r="C10" s="27" t="s">
        <v>23</v>
      </c>
      <c r="D10" s="41" t="s">
        <v>21</v>
      </c>
      <c r="E10" s="46" t="s">
        <v>124</v>
      </c>
      <c r="F10" s="47">
        <v>200</v>
      </c>
      <c r="G10" s="47">
        <v>121.2</v>
      </c>
      <c r="H10" s="47">
        <v>1.4</v>
      </c>
      <c r="I10" s="47">
        <v>3.7</v>
      </c>
      <c r="J10" s="47">
        <v>8.08</v>
      </c>
      <c r="K10" s="47" t="s">
        <v>122</v>
      </c>
      <c r="L10" s="47"/>
    </row>
    <row r="11" spans="1:12" ht="15" x14ac:dyDescent="0.25">
      <c r="A11" s="23"/>
      <c r="B11" s="23"/>
      <c r="C11" s="27"/>
      <c r="D11" s="27" t="s">
        <v>24</v>
      </c>
      <c r="E11" s="30" t="s">
        <v>94</v>
      </c>
      <c r="F11" s="37">
        <v>100</v>
      </c>
      <c r="G11" s="37">
        <v>166.4</v>
      </c>
      <c r="H11" s="37">
        <v>10.1</v>
      </c>
      <c r="I11" s="37">
        <v>13.7</v>
      </c>
      <c r="J11" s="37">
        <v>24.4</v>
      </c>
      <c r="K11" s="37" t="s">
        <v>89</v>
      </c>
      <c r="L11" s="37"/>
    </row>
    <row r="12" spans="1:12" ht="15" x14ac:dyDescent="0.25">
      <c r="A12" s="23"/>
      <c r="B12" s="23"/>
      <c r="C12" s="27"/>
      <c r="D12" s="27" t="s">
        <v>25</v>
      </c>
      <c r="E12" s="28" t="s">
        <v>125</v>
      </c>
      <c r="F12" s="36">
        <v>150</v>
      </c>
      <c r="G12" s="36">
        <v>196.8</v>
      </c>
      <c r="H12" s="36">
        <v>5.4</v>
      </c>
      <c r="I12" s="36">
        <v>4.9000000000000004</v>
      </c>
      <c r="J12" s="36">
        <v>38.799999999999997</v>
      </c>
      <c r="K12" s="36" t="s">
        <v>123</v>
      </c>
      <c r="L12" s="37"/>
    </row>
    <row r="13" spans="1:12" ht="15" x14ac:dyDescent="0.25">
      <c r="A13" s="23"/>
      <c r="B13" s="23"/>
      <c r="C13" s="27"/>
      <c r="D13" s="27" t="s">
        <v>26</v>
      </c>
      <c r="E13" s="28" t="s">
        <v>36</v>
      </c>
      <c r="F13" s="36">
        <v>200</v>
      </c>
      <c r="G13" s="36">
        <v>81</v>
      </c>
      <c r="H13" s="36">
        <v>0.5</v>
      </c>
      <c r="I13" s="36">
        <v>0</v>
      </c>
      <c r="J13" s="36">
        <v>19.8</v>
      </c>
      <c r="K13" s="36" t="s">
        <v>62</v>
      </c>
      <c r="L13" s="37"/>
    </row>
    <row r="14" spans="1:12" ht="15" x14ac:dyDescent="0.25">
      <c r="A14" s="23"/>
      <c r="B14" s="23"/>
      <c r="C14" s="27"/>
      <c r="D14" s="27" t="s">
        <v>27</v>
      </c>
      <c r="E14" s="28" t="s">
        <v>37</v>
      </c>
      <c r="F14" s="36">
        <v>40</v>
      </c>
      <c r="G14" s="36">
        <v>93.52</v>
      </c>
      <c r="H14" s="36">
        <v>3.16</v>
      </c>
      <c r="I14" s="36">
        <v>0.4</v>
      </c>
      <c r="J14" s="36">
        <v>0.84</v>
      </c>
      <c r="K14" s="36" t="s">
        <v>55</v>
      </c>
      <c r="L14" s="37"/>
    </row>
    <row r="15" spans="1:12" ht="15" x14ac:dyDescent="0.25">
      <c r="A15" s="23"/>
      <c r="B15" s="23"/>
      <c r="C15" s="27"/>
      <c r="D15" s="27" t="s">
        <v>49</v>
      </c>
      <c r="E15" s="28" t="s">
        <v>38</v>
      </c>
      <c r="F15" s="36">
        <v>30</v>
      </c>
      <c r="G15" s="36">
        <v>52.2</v>
      </c>
      <c r="H15" s="36">
        <v>1.98</v>
      </c>
      <c r="I15" s="36">
        <v>0.36</v>
      </c>
      <c r="J15" s="36">
        <v>10.02</v>
      </c>
      <c r="K15" s="36" t="s">
        <v>55</v>
      </c>
      <c r="L15" s="37"/>
    </row>
    <row r="16" spans="1:12" ht="15" x14ac:dyDescent="0.25">
      <c r="A16" s="23"/>
      <c r="B16" s="23"/>
      <c r="C16" s="27"/>
      <c r="D16" s="31" t="s">
        <v>29</v>
      </c>
      <c r="E16" s="32"/>
      <c r="F16" s="38">
        <f>SUM(F11:F15)</f>
        <v>520</v>
      </c>
      <c r="G16" s="38">
        <f>SUM(G11:G15)</f>
        <v>589.92000000000007</v>
      </c>
      <c r="H16" s="38">
        <f>SUM(H11:H15)</f>
        <v>21.14</v>
      </c>
      <c r="I16" s="38">
        <f>SUM(I11:I15)</f>
        <v>19.36</v>
      </c>
      <c r="J16" s="38">
        <f>SUM(J11:J15)</f>
        <v>93.86</v>
      </c>
      <c r="K16" s="38"/>
      <c r="L16" s="38"/>
    </row>
    <row r="17" spans="1:12" ht="15" x14ac:dyDescent="0.2">
      <c r="A17" s="6">
        <f>A6</f>
        <v>1</v>
      </c>
      <c r="B17" s="6">
        <f>B6</f>
        <v>1</v>
      </c>
      <c r="C17" s="33" t="s">
        <v>4</v>
      </c>
      <c r="D17" s="34"/>
      <c r="E17" s="35"/>
      <c r="F17" s="39">
        <f>F9+F16</f>
        <v>1020</v>
      </c>
      <c r="G17" s="39">
        <f t="shared" ref="G17:J17" si="1">G9+G16</f>
        <v>1137.92</v>
      </c>
      <c r="H17" s="39">
        <f t="shared" si="1"/>
        <v>37.78</v>
      </c>
      <c r="I17" s="39">
        <f t="shared" si="1"/>
        <v>38.72</v>
      </c>
      <c r="J17" s="39">
        <f t="shared" si="1"/>
        <v>170.32</v>
      </c>
      <c r="K17" s="39"/>
      <c r="L17" s="39"/>
    </row>
    <row r="18" spans="1:12" ht="15" x14ac:dyDescent="0.25">
      <c r="A18" s="23">
        <v>1</v>
      </c>
      <c r="B18" s="23">
        <v>2</v>
      </c>
      <c r="C18" s="27" t="s">
        <v>20</v>
      </c>
      <c r="D18" s="27" t="s">
        <v>21</v>
      </c>
      <c r="E18" s="50" t="s">
        <v>126</v>
      </c>
      <c r="F18" s="36">
        <v>200</v>
      </c>
      <c r="G18" s="36">
        <v>214.4</v>
      </c>
      <c r="H18" s="36">
        <v>8.67</v>
      </c>
      <c r="I18" s="36">
        <v>7.05</v>
      </c>
      <c r="J18" s="36">
        <v>39.17</v>
      </c>
      <c r="K18" s="36">
        <v>423</v>
      </c>
      <c r="L18" s="37"/>
    </row>
    <row r="19" spans="1:12" ht="15" x14ac:dyDescent="0.25">
      <c r="A19" s="23"/>
      <c r="B19" s="23"/>
      <c r="C19" s="27"/>
      <c r="D19" s="29"/>
      <c r="E19" s="30" t="s">
        <v>45</v>
      </c>
      <c r="F19" s="37">
        <v>50</v>
      </c>
      <c r="G19" s="37">
        <v>113.7</v>
      </c>
      <c r="H19" s="37">
        <v>2.36</v>
      </c>
      <c r="I19" s="37">
        <v>4.3</v>
      </c>
      <c r="J19" s="37">
        <v>27.8</v>
      </c>
      <c r="K19" s="37" t="s">
        <v>44</v>
      </c>
      <c r="L19" s="37"/>
    </row>
    <row r="20" spans="1:12" ht="15" x14ac:dyDescent="0.25">
      <c r="A20" s="23"/>
      <c r="B20" s="23"/>
      <c r="C20" s="27"/>
      <c r="D20" s="49"/>
      <c r="E20" s="50" t="s">
        <v>127</v>
      </c>
      <c r="F20" s="36">
        <v>50</v>
      </c>
      <c r="G20" s="36">
        <v>100.4</v>
      </c>
      <c r="H20" s="36">
        <v>4.5999999999999996</v>
      </c>
      <c r="I20" s="36">
        <v>3.6</v>
      </c>
      <c r="J20" s="36">
        <v>12.6</v>
      </c>
      <c r="K20" s="36">
        <v>1</v>
      </c>
      <c r="L20" s="37"/>
    </row>
    <row r="21" spans="1:12" ht="15" x14ac:dyDescent="0.25">
      <c r="A21" s="23"/>
      <c r="B21" s="23"/>
      <c r="C21" s="27"/>
      <c r="D21" s="27" t="s">
        <v>22</v>
      </c>
      <c r="E21" s="28" t="s">
        <v>47</v>
      </c>
      <c r="F21" s="36">
        <v>200</v>
      </c>
      <c r="G21" s="36">
        <v>104</v>
      </c>
      <c r="H21" s="36">
        <v>3.55</v>
      </c>
      <c r="I21" s="36">
        <v>3.7</v>
      </c>
      <c r="J21" s="36">
        <v>3.8</v>
      </c>
      <c r="K21" s="36" t="s">
        <v>46</v>
      </c>
      <c r="L21" s="37"/>
    </row>
    <row r="22" spans="1:12" ht="15" x14ac:dyDescent="0.25">
      <c r="A22" s="23"/>
      <c r="B22" s="23"/>
      <c r="C22" s="27"/>
      <c r="D22" s="31" t="s">
        <v>29</v>
      </c>
      <c r="E22" s="32"/>
      <c r="F22" s="38">
        <f>SUM(F18:F21)</f>
        <v>500</v>
      </c>
      <c r="G22" s="38">
        <f t="shared" ref="G22:J22" si="2">SUM(G18:G21)</f>
        <v>532.5</v>
      </c>
      <c r="H22" s="38">
        <f t="shared" si="2"/>
        <v>19.18</v>
      </c>
      <c r="I22" s="38">
        <f t="shared" si="2"/>
        <v>18.649999999999999</v>
      </c>
      <c r="J22" s="38">
        <f t="shared" si="2"/>
        <v>83.36999999999999</v>
      </c>
      <c r="K22" s="38"/>
      <c r="L22" s="38"/>
    </row>
    <row r="23" spans="1:12" ht="15" x14ac:dyDescent="0.25">
      <c r="A23" s="23"/>
      <c r="B23" s="23"/>
      <c r="C23" s="27" t="s">
        <v>23</v>
      </c>
      <c r="D23" s="27" t="s">
        <v>21</v>
      </c>
      <c r="E23" s="30" t="s">
        <v>50</v>
      </c>
      <c r="F23" s="37">
        <v>250</v>
      </c>
      <c r="G23" s="37">
        <v>186.9</v>
      </c>
      <c r="H23" s="37">
        <v>5.9</v>
      </c>
      <c r="I23" s="37">
        <v>9.5500000000000007</v>
      </c>
      <c r="J23" s="37">
        <v>39.5</v>
      </c>
      <c r="K23" s="37" t="s">
        <v>52</v>
      </c>
      <c r="L23" s="37"/>
    </row>
    <row r="24" spans="1:12" ht="15" x14ac:dyDescent="0.25">
      <c r="A24" s="23"/>
      <c r="B24" s="23"/>
      <c r="C24" s="27"/>
      <c r="D24" s="27" t="s">
        <v>24</v>
      </c>
      <c r="E24" s="28" t="s">
        <v>51</v>
      </c>
      <c r="F24" s="36">
        <v>180</v>
      </c>
      <c r="G24" s="36">
        <v>313.39999999999998</v>
      </c>
      <c r="H24" s="36">
        <v>13.7</v>
      </c>
      <c r="I24" s="36">
        <v>13.2</v>
      </c>
      <c r="J24" s="36">
        <v>38.97</v>
      </c>
      <c r="K24" s="36" t="s">
        <v>53</v>
      </c>
      <c r="L24" s="37"/>
    </row>
    <row r="25" spans="1:12" ht="15" x14ac:dyDescent="0.25">
      <c r="A25" s="23"/>
      <c r="B25" s="23"/>
      <c r="C25" s="27"/>
      <c r="D25" s="27" t="s">
        <v>26</v>
      </c>
      <c r="E25" s="28" t="s">
        <v>40</v>
      </c>
      <c r="F25" s="36">
        <v>200</v>
      </c>
      <c r="G25" s="36">
        <v>65.3</v>
      </c>
      <c r="H25" s="36">
        <v>0.6</v>
      </c>
      <c r="I25" s="36">
        <v>0.2</v>
      </c>
      <c r="J25" s="36">
        <v>15.2</v>
      </c>
      <c r="K25" s="36" t="s">
        <v>54</v>
      </c>
      <c r="L25" s="37"/>
    </row>
    <row r="26" spans="1:12" ht="15" x14ac:dyDescent="0.25">
      <c r="A26" s="23">
        <f>A18</f>
        <v>1</v>
      </c>
      <c r="B26" s="23">
        <f>B18</f>
        <v>2</v>
      </c>
      <c r="C26" s="27"/>
      <c r="D26" s="27" t="s">
        <v>27</v>
      </c>
      <c r="E26" s="28" t="s">
        <v>37</v>
      </c>
      <c r="F26" s="36">
        <v>40</v>
      </c>
      <c r="G26" s="36">
        <v>93.52</v>
      </c>
      <c r="H26" s="36">
        <v>3.16</v>
      </c>
      <c r="I26" s="36">
        <v>0.4</v>
      </c>
      <c r="J26" s="36">
        <v>0.84</v>
      </c>
      <c r="K26" s="36" t="s">
        <v>55</v>
      </c>
      <c r="L26" s="37"/>
    </row>
    <row r="27" spans="1:12" ht="15" x14ac:dyDescent="0.25">
      <c r="A27" s="23"/>
      <c r="B27" s="23"/>
      <c r="C27" s="27"/>
      <c r="D27" s="27" t="s">
        <v>49</v>
      </c>
      <c r="E27" s="28" t="s">
        <v>38</v>
      </c>
      <c r="F27" s="36">
        <v>30</v>
      </c>
      <c r="G27" s="36">
        <v>52.2</v>
      </c>
      <c r="H27" s="36">
        <v>1.98</v>
      </c>
      <c r="I27" s="36">
        <v>0.36</v>
      </c>
      <c r="J27" s="36">
        <v>10.02</v>
      </c>
      <c r="K27" s="36" t="s">
        <v>55</v>
      </c>
      <c r="L27" s="37"/>
    </row>
    <row r="28" spans="1:12" ht="15" x14ac:dyDescent="0.25">
      <c r="A28" s="23"/>
      <c r="B28" s="23"/>
      <c r="C28" s="27"/>
      <c r="D28" s="31" t="s">
        <v>29</v>
      </c>
      <c r="E28" s="32"/>
      <c r="F28" s="38">
        <f>SUM(F23:F27)</f>
        <v>700</v>
      </c>
      <c r="G28" s="38">
        <f t="shared" ref="G28:J28" si="3">SUM(G23:G27)</f>
        <v>711.31999999999994</v>
      </c>
      <c r="H28" s="38">
        <f t="shared" si="3"/>
        <v>25.340000000000003</v>
      </c>
      <c r="I28" s="38">
        <f t="shared" si="3"/>
        <v>23.709999999999997</v>
      </c>
      <c r="J28" s="38">
        <f t="shared" si="3"/>
        <v>104.53</v>
      </c>
      <c r="K28" s="38"/>
      <c r="L28" s="38"/>
    </row>
    <row r="29" spans="1:12" ht="15.75" customHeight="1" x14ac:dyDescent="0.2">
      <c r="A29" s="6">
        <f>A18</f>
        <v>1</v>
      </c>
      <c r="B29" s="6">
        <f>B18</f>
        <v>2</v>
      </c>
      <c r="C29" s="33" t="s">
        <v>4</v>
      </c>
      <c r="D29" s="34"/>
      <c r="E29" s="35"/>
      <c r="F29" s="39">
        <f>F22+F28</f>
        <v>1200</v>
      </c>
      <c r="G29" s="39">
        <f t="shared" ref="G29:J29" si="4">G22+G28</f>
        <v>1243.82</v>
      </c>
      <c r="H29" s="39">
        <f t="shared" si="4"/>
        <v>44.52</v>
      </c>
      <c r="I29" s="39">
        <f t="shared" si="4"/>
        <v>42.36</v>
      </c>
      <c r="J29" s="39">
        <f t="shared" si="4"/>
        <v>187.89999999999998</v>
      </c>
      <c r="K29" s="39"/>
      <c r="L29" s="39"/>
    </row>
    <row r="30" spans="1:12" ht="15" x14ac:dyDescent="0.25">
      <c r="A30" s="23">
        <v>1</v>
      </c>
      <c r="B30" s="23">
        <v>3</v>
      </c>
      <c r="C30" s="27" t="s">
        <v>20</v>
      </c>
      <c r="D30" s="27" t="s">
        <v>21</v>
      </c>
      <c r="E30" s="28" t="s">
        <v>63</v>
      </c>
      <c r="F30" s="36">
        <v>200</v>
      </c>
      <c r="G30" s="36">
        <v>274.89999999999998</v>
      </c>
      <c r="H30" s="36">
        <v>8.3000000000000007</v>
      </c>
      <c r="I30" s="36">
        <v>10.199999999999999</v>
      </c>
      <c r="J30" s="36">
        <v>37.6</v>
      </c>
      <c r="K30" s="36" t="s">
        <v>58</v>
      </c>
      <c r="L30" s="37"/>
    </row>
    <row r="31" spans="1:12" ht="15" x14ac:dyDescent="0.25">
      <c r="A31" s="23"/>
      <c r="B31" s="23"/>
      <c r="C31" s="27"/>
      <c r="D31" s="48" t="s">
        <v>56</v>
      </c>
      <c r="E31" s="30" t="s">
        <v>64</v>
      </c>
      <c r="F31" s="37">
        <v>50</v>
      </c>
      <c r="G31" s="37">
        <v>165.56</v>
      </c>
      <c r="H31" s="37">
        <v>6.45</v>
      </c>
      <c r="I31" s="37">
        <v>8.3000000000000007</v>
      </c>
      <c r="J31" s="37">
        <v>14.83</v>
      </c>
      <c r="K31" s="37">
        <v>63</v>
      </c>
      <c r="L31" s="37"/>
    </row>
    <row r="32" spans="1:12" ht="15" x14ac:dyDescent="0.25">
      <c r="A32" s="23"/>
      <c r="B32" s="23"/>
      <c r="C32" s="27"/>
      <c r="D32" s="27" t="s">
        <v>22</v>
      </c>
      <c r="E32" s="28" t="s">
        <v>65</v>
      </c>
      <c r="F32" s="36">
        <v>200</v>
      </c>
      <c r="G32" s="36">
        <v>27.9</v>
      </c>
      <c r="H32" s="36">
        <v>0.3</v>
      </c>
      <c r="I32" s="36">
        <v>0</v>
      </c>
      <c r="J32" s="36">
        <v>6.7</v>
      </c>
      <c r="K32" s="36" t="s">
        <v>59</v>
      </c>
      <c r="L32" s="37"/>
    </row>
    <row r="33" spans="1:12" ht="15" x14ac:dyDescent="0.25">
      <c r="A33" s="23"/>
      <c r="B33" s="23"/>
      <c r="C33" s="27"/>
      <c r="D33" s="27" t="s">
        <v>57</v>
      </c>
      <c r="E33" s="28" t="s">
        <v>66</v>
      </c>
      <c r="F33" s="36">
        <v>100</v>
      </c>
      <c r="G33" s="36">
        <v>44</v>
      </c>
      <c r="H33" s="36">
        <v>0.4</v>
      </c>
      <c r="I33" s="36">
        <v>0.4</v>
      </c>
      <c r="J33" s="36">
        <v>9.8000000000000007</v>
      </c>
      <c r="K33" s="36" t="s">
        <v>48</v>
      </c>
      <c r="L33" s="37"/>
    </row>
    <row r="34" spans="1:12" ht="15" x14ac:dyDescent="0.25">
      <c r="A34" s="23"/>
      <c r="B34" s="23"/>
      <c r="C34" s="27"/>
      <c r="D34" s="31" t="s">
        <v>29</v>
      </c>
      <c r="E34" s="32"/>
      <c r="F34" s="38">
        <f>SUM(F30:F33)</f>
        <v>550</v>
      </c>
      <c r="G34" s="38">
        <f t="shared" ref="G34:J34" si="5">SUM(G30:G33)</f>
        <v>512.3599999999999</v>
      </c>
      <c r="H34" s="38">
        <f t="shared" si="5"/>
        <v>15.450000000000001</v>
      </c>
      <c r="I34" s="38">
        <f t="shared" si="5"/>
        <v>18.899999999999999</v>
      </c>
      <c r="J34" s="38">
        <f t="shared" si="5"/>
        <v>68.930000000000007</v>
      </c>
      <c r="K34" s="38"/>
      <c r="L34" s="38"/>
    </row>
    <row r="35" spans="1:12" ht="15" x14ac:dyDescent="0.25">
      <c r="A35" s="23">
        <f>A30</f>
        <v>1</v>
      </c>
      <c r="B35" s="23">
        <f>B30</f>
        <v>3</v>
      </c>
      <c r="C35" s="27" t="s">
        <v>23</v>
      </c>
      <c r="D35" s="27" t="s">
        <v>21</v>
      </c>
      <c r="E35" s="30" t="s">
        <v>67</v>
      </c>
      <c r="F35" s="37">
        <v>200</v>
      </c>
      <c r="G35" s="37">
        <v>110.36</v>
      </c>
      <c r="H35" s="37">
        <v>4.7</v>
      </c>
      <c r="I35" s="37">
        <v>4.96</v>
      </c>
      <c r="J35" s="37">
        <v>10.119999999999999</v>
      </c>
      <c r="K35" s="37" t="s">
        <v>60</v>
      </c>
      <c r="L35" s="37"/>
    </row>
    <row r="36" spans="1:12" ht="15" x14ac:dyDescent="0.25">
      <c r="A36" s="23"/>
      <c r="B36" s="23"/>
      <c r="C36" s="27"/>
      <c r="D36" s="27" t="s">
        <v>24</v>
      </c>
      <c r="E36" s="28" t="s">
        <v>68</v>
      </c>
      <c r="F36" s="36">
        <v>90</v>
      </c>
      <c r="G36" s="36">
        <v>166.5</v>
      </c>
      <c r="H36" s="36">
        <v>8.93</v>
      </c>
      <c r="I36" s="36">
        <v>12.11</v>
      </c>
      <c r="J36" s="36">
        <v>33.17</v>
      </c>
      <c r="K36" s="36">
        <v>595</v>
      </c>
      <c r="L36" s="37"/>
    </row>
    <row r="37" spans="1:12" ht="15" x14ac:dyDescent="0.25">
      <c r="A37" s="23"/>
      <c r="B37" s="23"/>
      <c r="C37" s="27"/>
      <c r="D37" s="27" t="s">
        <v>25</v>
      </c>
      <c r="E37" s="28" t="s">
        <v>69</v>
      </c>
      <c r="F37" s="36">
        <v>150</v>
      </c>
      <c r="G37" s="36">
        <v>225.8</v>
      </c>
      <c r="H37" s="36">
        <v>6.4</v>
      </c>
      <c r="I37" s="36">
        <v>6.5</v>
      </c>
      <c r="J37" s="36">
        <v>35.5</v>
      </c>
      <c r="K37" s="36" t="s">
        <v>61</v>
      </c>
      <c r="L37" s="37"/>
    </row>
    <row r="38" spans="1:12" ht="15" x14ac:dyDescent="0.25">
      <c r="A38" s="23"/>
      <c r="B38" s="23"/>
      <c r="C38" s="27"/>
      <c r="D38" s="27" t="s">
        <v>26</v>
      </c>
      <c r="E38" s="28" t="s">
        <v>36</v>
      </c>
      <c r="F38" s="36">
        <v>200</v>
      </c>
      <c r="G38" s="36">
        <v>81</v>
      </c>
      <c r="H38" s="36">
        <v>0.5</v>
      </c>
      <c r="I38" s="36">
        <v>0</v>
      </c>
      <c r="J38" s="36">
        <v>19.8</v>
      </c>
      <c r="K38" s="36" t="s">
        <v>62</v>
      </c>
      <c r="L38" s="37"/>
    </row>
    <row r="39" spans="1:12" ht="15" x14ac:dyDescent="0.25">
      <c r="A39" s="23"/>
      <c r="B39" s="23"/>
      <c r="C39" s="27"/>
      <c r="D39" s="27" t="s">
        <v>27</v>
      </c>
      <c r="E39" s="28" t="s">
        <v>37</v>
      </c>
      <c r="F39" s="36">
        <v>40</v>
      </c>
      <c r="G39" s="36">
        <v>93.52</v>
      </c>
      <c r="H39" s="36">
        <v>3.16</v>
      </c>
      <c r="I39" s="36">
        <v>0.4</v>
      </c>
      <c r="J39" s="36">
        <v>0.84</v>
      </c>
      <c r="K39" s="36" t="s">
        <v>55</v>
      </c>
      <c r="L39" s="37"/>
    </row>
    <row r="40" spans="1:12" ht="15" x14ac:dyDescent="0.25">
      <c r="A40" s="23"/>
      <c r="B40" s="23"/>
      <c r="C40" s="27"/>
      <c r="D40" s="27" t="s">
        <v>28</v>
      </c>
      <c r="E40" s="28" t="s">
        <v>38</v>
      </c>
      <c r="F40" s="36">
        <v>30</v>
      </c>
      <c r="G40" s="36">
        <v>52.2</v>
      </c>
      <c r="H40" s="36">
        <v>1.98</v>
      </c>
      <c r="I40" s="36">
        <v>0.36</v>
      </c>
      <c r="J40" s="36">
        <v>10.02</v>
      </c>
      <c r="K40" s="36" t="s">
        <v>55</v>
      </c>
      <c r="L40" s="37"/>
    </row>
    <row r="41" spans="1:12" ht="15" x14ac:dyDescent="0.25">
      <c r="A41" s="23"/>
      <c r="B41" s="23"/>
      <c r="C41" s="27"/>
      <c r="D41" s="31" t="s">
        <v>29</v>
      </c>
      <c r="E41" s="32"/>
      <c r="F41" s="38">
        <f>SUM(F35:F40)</f>
        <v>710</v>
      </c>
      <c r="G41" s="38">
        <f t="shared" ref="G41:J41" si="6">SUM(G35:G40)</f>
        <v>729.38000000000011</v>
      </c>
      <c r="H41" s="38">
        <f t="shared" si="6"/>
        <v>25.67</v>
      </c>
      <c r="I41" s="38">
        <f t="shared" si="6"/>
        <v>24.33</v>
      </c>
      <c r="J41" s="38">
        <f t="shared" si="6"/>
        <v>109.44999999999999</v>
      </c>
      <c r="K41" s="38"/>
      <c r="L41" s="38"/>
    </row>
    <row r="42" spans="1:12" ht="15.75" customHeight="1" x14ac:dyDescent="0.2">
      <c r="A42" s="6">
        <f>A30</f>
        <v>1</v>
      </c>
      <c r="B42" s="6">
        <f>B30</f>
        <v>3</v>
      </c>
      <c r="C42" s="33" t="s">
        <v>4</v>
      </c>
      <c r="D42" s="34"/>
      <c r="E42" s="35"/>
      <c r="F42" s="39">
        <f>F34+F41</f>
        <v>1260</v>
      </c>
      <c r="G42" s="39">
        <f t="shared" ref="G42:J42" si="7">G34+G41</f>
        <v>1241.74</v>
      </c>
      <c r="H42" s="39">
        <f t="shared" si="7"/>
        <v>41.120000000000005</v>
      </c>
      <c r="I42" s="39">
        <f t="shared" si="7"/>
        <v>43.23</v>
      </c>
      <c r="J42" s="39">
        <f t="shared" si="7"/>
        <v>178.38</v>
      </c>
      <c r="K42" s="39"/>
      <c r="L42" s="39"/>
    </row>
    <row r="43" spans="1:12" ht="15" x14ac:dyDescent="0.25">
      <c r="A43" s="23">
        <v>1</v>
      </c>
      <c r="B43" s="23">
        <v>4</v>
      </c>
      <c r="C43" s="27" t="s">
        <v>20</v>
      </c>
      <c r="D43" s="27" t="s">
        <v>21</v>
      </c>
      <c r="E43" s="28" t="s">
        <v>74</v>
      </c>
      <c r="F43" s="36">
        <v>180</v>
      </c>
      <c r="G43" s="36">
        <v>225.5</v>
      </c>
      <c r="H43" s="36">
        <v>9.5299999999999994</v>
      </c>
      <c r="I43" s="36">
        <v>8</v>
      </c>
      <c r="J43" s="36">
        <v>33.299999999999997</v>
      </c>
      <c r="K43" s="36" t="s">
        <v>71</v>
      </c>
      <c r="L43" s="37"/>
    </row>
    <row r="44" spans="1:12" ht="15" x14ac:dyDescent="0.25">
      <c r="A44" s="23"/>
      <c r="B44" s="23"/>
      <c r="C44" s="27"/>
      <c r="D44" s="48" t="s">
        <v>70</v>
      </c>
      <c r="E44" s="30" t="s">
        <v>75</v>
      </c>
      <c r="F44" s="37">
        <v>100</v>
      </c>
      <c r="G44" s="37">
        <v>151.5</v>
      </c>
      <c r="H44" s="37">
        <v>2.75</v>
      </c>
      <c r="I44" s="37">
        <v>5.55</v>
      </c>
      <c r="J44" s="37">
        <v>28.85</v>
      </c>
      <c r="K44" s="37" t="s">
        <v>72</v>
      </c>
      <c r="L44" s="37"/>
    </row>
    <row r="45" spans="1:12" ht="15" x14ac:dyDescent="0.25">
      <c r="A45" s="23"/>
      <c r="B45" s="23"/>
      <c r="C45" s="27"/>
      <c r="D45" s="27" t="s">
        <v>22</v>
      </c>
      <c r="E45" s="28" t="s">
        <v>76</v>
      </c>
      <c r="F45" s="36">
        <v>200</v>
      </c>
      <c r="G45" s="36">
        <v>86</v>
      </c>
      <c r="H45" s="36">
        <v>3.8</v>
      </c>
      <c r="I45" s="36">
        <v>2.9</v>
      </c>
      <c r="J45" s="36">
        <v>11.3</v>
      </c>
      <c r="K45" s="36" t="s">
        <v>73</v>
      </c>
      <c r="L45" s="37"/>
    </row>
    <row r="46" spans="1:12" ht="15" x14ac:dyDescent="0.25">
      <c r="A46" s="23"/>
      <c r="B46" s="23"/>
      <c r="C46" s="27"/>
      <c r="D46" s="49"/>
      <c r="E46" s="50" t="s">
        <v>127</v>
      </c>
      <c r="F46" s="36">
        <v>50</v>
      </c>
      <c r="G46" s="36">
        <v>93.52</v>
      </c>
      <c r="H46" s="36">
        <v>3.16</v>
      </c>
      <c r="I46" s="36">
        <v>0.4</v>
      </c>
      <c r="J46" s="36">
        <v>0.84</v>
      </c>
      <c r="K46" s="36" t="s">
        <v>55</v>
      </c>
      <c r="L46" s="37"/>
    </row>
    <row r="47" spans="1:12" ht="15" x14ac:dyDescent="0.25">
      <c r="A47" s="23"/>
      <c r="B47" s="23"/>
      <c r="C47" s="27"/>
      <c r="D47" s="31" t="s">
        <v>29</v>
      </c>
      <c r="E47" s="32"/>
      <c r="F47" s="38">
        <f>SUM(F43:F46)</f>
        <v>530</v>
      </c>
      <c r="G47" s="38">
        <f t="shared" ref="G47:J47" si="8">SUM(G43:G46)</f>
        <v>556.52</v>
      </c>
      <c r="H47" s="38">
        <f t="shared" si="8"/>
        <v>19.239999999999998</v>
      </c>
      <c r="I47" s="38">
        <f t="shared" si="8"/>
        <v>16.849999999999998</v>
      </c>
      <c r="J47" s="38">
        <f t="shared" si="8"/>
        <v>74.290000000000006</v>
      </c>
      <c r="K47" s="38"/>
      <c r="L47" s="38"/>
    </row>
    <row r="48" spans="1:12" ht="15" x14ac:dyDescent="0.25">
      <c r="A48" s="23">
        <f>A43</f>
        <v>1</v>
      </c>
      <c r="B48" s="23">
        <f>B43</f>
        <v>4</v>
      </c>
      <c r="C48" s="27" t="s">
        <v>23</v>
      </c>
      <c r="D48" s="27" t="s">
        <v>21</v>
      </c>
      <c r="E48" s="30" t="s">
        <v>77</v>
      </c>
      <c r="F48" s="37">
        <v>250</v>
      </c>
      <c r="G48" s="37">
        <v>261.14</v>
      </c>
      <c r="H48" s="37">
        <v>6.68</v>
      </c>
      <c r="I48" s="37">
        <v>13.6</v>
      </c>
      <c r="J48" s="37">
        <v>46.28</v>
      </c>
      <c r="K48" s="37" t="s">
        <v>80</v>
      </c>
      <c r="L48" s="37"/>
    </row>
    <row r="49" spans="1:12" ht="15" x14ac:dyDescent="0.25">
      <c r="A49" s="23"/>
      <c r="B49" s="23"/>
      <c r="C49" s="27"/>
      <c r="D49" s="27" t="s">
        <v>24</v>
      </c>
      <c r="E49" s="28" t="s">
        <v>78</v>
      </c>
      <c r="F49" s="36">
        <v>180</v>
      </c>
      <c r="G49" s="36">
        <v>255.66</v>
      </c>
      <c r="H49" s="36">
        <v>13.81</v>
      </c>
      <c r="I49" s="36">
        <v>9.3000000000000007</v>
      </c>
      <c r="J49" s="36">
        <v>35.840000000000003</v>
      </c>
      <c r="K49" s="36" t="s">
        <v>79</v>
      </c>
      <c r="L49" s="37"/>
    </row>
    <row r="50" spans="1:12" ht="15" x14ac:dyDescent="0.25">
      <c r="A50" s="23"/>
      <c r="B50" s="23"/>
      <c r="C50" s="27"/>
      <c r="D50" s="27" t="s">
        <v>26</v>
      </c>
      <c r="E50" s="28" t="s">
        <v>40</v>
      </c>
      <c r="F50" s="36">
        <v>200</v>
      </c>
      <c r="G50" s="36">
        <v>65.3</v>
      </c>
      <c r="H50" s="36">
        <v>0.6</v>
      </c>
      <c r="I50" s="36">
        <v>0.2</v>
      </c>
      <c r="J50" s="36">
        <v>15.2</v>
      </c>
      <c r="K50" s="36" t="s">
        <v>54</v>
      </c>
      <c r="L50" s="37"/>
    </row>
    <row r="51" spans="1:12" ht="15" x14ac:dyDescent="0.25">
      <c r="A51" s="23"/>
      <c r="B51" s="23"/>
      <c r="C51" s="27"/>
      <c r="D51" s="27" t="s">
        <v>27</v>
      </c>
      <c r="E51" s="28" t="s">
        <v>37</v>
      </c>
      <c r="F51" s="36">
        <v>40</v>
      </c>
      <c r="G51" s="36">
        <v>93.52</v>
      </c>
      <c r="H51" s="36">
        <v>3.16</v>
      </c>
      <c r="I51" s="36">
        <v>0.4</v>
      </c>
      <c r="J51" s="36">
        <v>0.84</v>
      </c>
      <c r="K51" s="36" t="s">
        <v>55</v>
      </c>
      <c r="L51" s="37"/>
    </row>
    <row r="52" spans="1:12" ht="15" x14ac:dyDescent="0.25">
      <c r="A52" s="23"/>
      <c r="B52" s="23"/>
      <c r="C52" s="27"/>
      <c r="D52" s="27" t="s">
        <v>28</v>
      </c>
      <c r="E52" s="28" t="s">
        <v>38</v>
      </c>
      <c r="F52" s="36">
        <v>30</v>
      </c>
      <c r="G52" s="36">
        <v>52.2</v>
      </c>
      <c r="H52" s="36">
        <v>1.98</v>
      </c>
      <c r="I52" s="36">
        <v>0.36</v>
      </c>
      <c r="J52" s="36">
        <v>10.02</v>
      </c>
      <c r="K52" s="36" t="s">
        <v>55</v>
      </c>
      <c r="L52" s="37"/>
    </row>
    <row r="53" spans="1:12" ht="15" x14ac:dyDescent="0.25">
      <c r="A53" s="23"/>
      <c r="B53" s="23"/>
      <c r="C53" s="27"/>
      <c r="D53" s="31" t="s">
        <v>29</v>
      </c>
      <c r="E53" s="32"/>
      <c r="F53" s="38">
        <f>SUM(F48:F52)</f>
        <v>700</v>
      </c>
      <c r="G53" s="38">
        <f t="shared" ref="G53:J53" si="9">SUM(G48:G52)</f>
        <v>727.81999999999994</v>
      </c>
      <c r="H53" s="38">
        <f t="shared" si="9"/>
        <v>26.230000000000004</v>
      </c>
      <c r="I53" s="38">
        <f t="shared" si="9"/>
        <v>23.859999999999996</v>
      </c>
      <c r="J53" s="38">
        <f t="shared" si="9"/>
        <v>108.18</v>
      </c>
      <c r="K53" s="38"/>
      <c r="L53" s="38"/>
    </row>
    <row r="54" spans="1:12" ht="15.75" customHeight="1" x14ac:dyDescent="0.2">
      <c r="A54" s="6">
        <f>A43</f>
        <v>1</v>
      </c>
      <c r="B54" s="6">
        <f>B43</f>
        <v>4</v>
      </c>
      <c r="C54" s="33" t="s">
        <v>4</v>
      </c>
      <c r="D54" s="34"/>
      <c r="E54" s="35"/>
      <c r="F54" s="39">
        <f>F47+F53</f>
        <v>1230</v>
      </c>
      <c r="G54" s="39">
        <f t="shared" ref="G54:J54" si="10">G47+G53</f>
        <v>1284.3399999999999</v>
      </c>
      <c r="H54" s="39">
        <f t="shared" si="10"/>
        <v>45.47</v>
      </c>
      <c r="I54" s="39">
        <f t="shared" si="10"/>
        <v>40.709999999999994</v>
      </c>
      <c r="J54" s="39">
        <f t="shared" si="10"/>
        <v>182.47000000000003</v>
      </c>
      <c r="K54" s="39"/>
      <c r="L54" s="39"/>
    </row>
    <row r="55" spans="1:12" ht="15" x14ac:dyDescent="0.25">
      <c r="A55" s="23">
        <v>1</v>
      </c>
      <c r="B55" s="23">
        <v>5</v>
      </c>
      <c r="C55" s="27" t="s">
        <v>20</v>
      </c>
      <c r="D55" s="27" t="s">
        <v>21</v>
      </c>
      <c r="E55" s="28" t="s">
        <v>35</v>
      </c>
      <c r="F55" s="36">
        <v>200</v>
      </c>
      <c r="G55" s="36">
        <v>168.9</v>
      </c>
      <c r="H55" s="36">
        <v>5</v>
      </c>
      <c r="I55" s="36">
        <v>5.8</v>
      </c>
      <c r="J55" s="36">
        <v>24.1</v>
      </c>
      <c r="K55" s="36" t="s">
        <v>81</v>
      </c>
      <c r="L55" s="37"/>
    </row>
    <row r="56" spans="1:12" ht="15" x14ac:dyDescent="0.25">
      <c r="A56" s="23"/>
      <c r="B56" s="23"/>
      <c r="C56" s="27"/>
      <c r="D56" s="48" t="s">
        <v>70</v>
      </c>
      <c r="E56" s="30" t="s">
        <v>82</v>
      </c>
      <c r="F56" s="37">
        <v>50</v>
      </c>
      <c r="G56" s="37">
        <v>159</v>
      </c>
      <c r="H56" s="37">
        <v>3.9</v>
      </c>
      <c r="I56" s="37">
        <v>6.05</v>
      </c>
      <c r="J56" s="37">
        <v>26.9</v>
      </c>
      <c r="K56" s="37">
        <v>1002</v>
      </c>
      <c r="L56" s="37"/>
    </row>
    <row r="57" spans="1:12" ht="15" x14ac:dyDescent="0.25">
      <c r="A57" s="23"/>
      <c r="B57" s="23"/>
      <c r="C57" s="27"/>
      <c r="D57" s="49"/>
      <c r="E57" s="28" t="s">
        <v>83</v>
      </c>
      <c r="F57" s="36">
        <v>100</v>
      </c>
      <c r="G57" s="36">
        <v>117</v>
      </c>
      <c r="H57" s="36">
        <v>7.2</v>
      </c>
      <c r="I57" s="36">
        <v>4.2</v>
      </c>
      <c r="J57" s="36">
        <v>10</v>
      </c>
      <c r="K57" s="36" t="s">
        <v>55</v>
      </c>
      <c r="L57" s="37"/>
    </row>
    <row r="58" spans="1:12" ht="15" x14ac:dyDescent="0.25">
      <c r="A58" s="23"/>
      <c r="B58" s="23"/>
      <c r="C58" s="27"/>
      <c r="D58" s="27" t="s">
        <v>22</v>
      </c>
      <c r="E58" s="28" t="s">
        <v>65</v>
      </c>
      <c r="F58" s="36">
        <v>200</v>
      </c>
      <c r="G58" s="36">
        <v>27.9</v>
      </c>
      <c r="H58" s="36">
        <v>0.3</v>
      </c>
      <c r="I58" s="36">
        <v>0</v>
      </c>
      <c r="J58" s="36">
        <v>6.7</v>
      </c>
      <c r="K58" s="36" t="s">
        <v>59</v>
      </c>
      <c r="L58" s="37"/>
    </row>
    <row r="59" spans="1:12" ht="15" x14ac:dyDescent="0.25">
      <c r="A59" s="23"/>
      <c r="B59" s="23"/>
      <c r="C59" s="27"/>
      <c r="D59" s="31" t="s">
        <v>29</v>
      </c>
      <c r="E59" s="32"/>
      <c r="F59" s="38">
        <f>SUM(F55:F58)</f>
        <v>550</v>
      </c>
      <c r="G59" s="38">
        <f t="shared" ref="G59:J59" si="11">SUM(G55:G58)</f>
        <v>472.79999999999995</v>
      </c>
      <c r="H59" s="38">
        <f t="shared" si="11"/>
        <v>16.400000000000002</v>
      </c>
      <c r="I59" s="38">
        <f t="shared" si="11"/>
        <v>16.05</v>
      </c>
      <c r="J59" s="38">
        <f t="shared" si="11"/>
        <v>67.7</v>
      </c>
      <c r="K59" s="38"/>
      <c r="L59" s="38"/>
    </row>
    <row r="60" spans="1:12" ht="15" x14ac:dyDescent="0.25">
      <c r="A60" s="23">
        <f>A55</f>
        <v>1</v>
      </c>
      <c r="B60" s="23">
        <f>B55</f>
        <v>5</v>
      </c>
      <c r="C60" s="27" t="s">
        <v>23</v>
      </c>
      <c r="D60" s="27" t="s">
        <v>21</v>
      </c>
      <c r="E60" s="51" t="s">
        <v>128</v>
      </c>
      <c r="F60" s="37">
        <v>200</v>
      </c>
      <c r="G60" s="37">
        <v>119.6</v>
      </c>
      <c r="H60" s="37">
        <v>5.16</v>
      </c>
      <c r="I60" s="37">
        <v>7.9</v>
      </c>
      <c r="J60" s="37">
        <v>20.5</v>
      </c>
      <c r="K60" s="37" t="s">
        <v>85</v>
      </c>
      <c r="L60" s="37"/>
    </row>
    <row r="61" spans="1:12" ht="15" x14ac:dyDescent="0.25">
      <c r="A61" s="23"/>
      <c r="B61" s="23"/>
      <c r="C61" s="27"/>
      <c r="D61" s="27" t="s">
        <v>24</v>
      </c>
      <c r="E61" s="50" t="s">
        <v>104</v>
      </c>
      <c r="F61" s="36">
        <v>90</v>
      </c>
      <c r="G61" s="36">
        <v>151.68</v>
      </c>
      <c r="H61" s="36">
        <v>9.2799999999999994</v>
      </c>
      <c r="I61" s="36">
        <v>8.84</v>
      </c>
      <c r="J61" s="36">
        <v>14.54</v>
      </c>
      <c r="K61" s="36" t="s">
        <v>86</v>
      </c>
      <c r="L61" s="37"/>
    </row>
    <row r="62" spans="1:12" ht="15" x14ac:dyDescent="0.25">
      <c r="A62" s="23"/>
      <c r="B62" s="23"/>
      <c r="C62" s="27"/>
      <c r="D62" s="27" t="s">
        <v>25</v>
      </c>
      <c r="E62" s="28" t="s">
        <v>84</v>
      </c>
      <c r="F62" s="36">
        <v>150</v>
      </c>
      <c r="G62" s="36">
        <v>233.7</v>
      </c>
      <c r="H62" s="36">
        <v>5.3</v>
      </c>
      <c r="I62" s="36">
        <v>6.3</v>
      </c>
      <c r="J62" s="36">
        <v>36</v>
      </c>
      <c r="K62" s="36" t="s">
        <v>87</v>
      </c>
      <c r="L62" s="37"/>
    </row>
    <row r="63" spans="1:12" ht="15" x14ac:dyDescent="0.25">
      <c r="A63" s="23"/>
      <c r="B63" s="23"/>
      <c r="C63" s="27"/>
      <c r="D63" s="27" t="s">
        <v>26</v>
      </c>
      <c r="E63" s="28" t="s">
        <v>36</v>
      </c>
      <c r="F63" s="36">
        <v>200</v>
      </c>
      <c r="G63" s="36">
        <v>81</v>
      </c>
      <c r="H63" s="36">
        <v>0.5</v>
      </c>
      <c r="I63" s="36">
        <v>0</v>
      </c>
      <c r="J63" s="36">
        <v>19.8</v>
      </c>
      <c r="K63" s="36" t="s">
        <v>62</v>
      </c>
      <c r="L63" s="37"/>
    </row>
    <row r="64" spans="1:12" ht="15" x14ac:dyDescent="0.25">
      <c r="A64" s="23"/>
      <c r="B64" s="23"/>
      <c r="C64" s="27"/>
      <c r="D64" s="27" t="s">
        <v>27</v>
      </c>
      <c r="E64" s="28" t="s">
        <v>37</v>
      </c>
      <c r="F64" s="36">
        <v>40</v>
      </c>
      <c r="G64" s="36">
        <v>93.52</v>
      </c>
      <c r="H64" s="36">
        <v>3.16</v>
      </c>
      <c r="I64" s="36">
        <v>0.4</v>
      </c>
      <c r="J64" s="36">
        <v>0.84</v>
      </c>
      <c r="K64" s="36" t="s">
        <v>55</v>
      </c>
      <c r="L64" s="37"/>
    </row>
    <row r="65" spans="1:12" ht="15" x14ac:dyDescent="0.25">
      <c r="A65" s="23"/>
      <c r="B65" s="23"/>
      <c r="C65" s="27"/>
      <c r="D65" s="27" t="s">
        <v>28</v>
      </c>
      <c r="E65" s="28" t="s">
        <v>38</v>
      </c>
      <c r="F65" s="36">
        <v>30</v>
      </c>
      <c r="G65" s="36">
        <v>52.2</v>
      </c>
      <c r="H65" s="36">
        <v>1.98</v>
      </c>
      <c r="I65" s="36">
        <v>0.36</v>
      </c>
      <c r="J65" s="36">
        <v>10.02</v>
      </c>
      <c r="K65" s="36" t="s">
        <v>55</v>
      </c>
      <c r="L65" s="37"/>
    </row>
    <row r="66" spans="1:12" ht="15" x14ac:dyDescent="0.25">
      <c r="A66" s="23"/>
      <c r="B66" s="23"/>
      <c r="C66" s="27"/>
      <c r="D66" s="31" t="s">
        <v>29</v>
      </c>
      <c r="E66" s="32"/>
      <c r="F66" s="38">
        <f>SUM(F60:F65)</f>
        <v>710</v>
      </c>
      <c r="G66" s="38">
        <f t="shared" ref="G66:J66" si="12">SUM(G60:G65)</f>
        <v>731.7</v>
      </c>
      <c r="H66" s="38">
        <f t="shared" si="12"/>
        <v>25.38</v>
      </c>
      <c r="I66" s="38">
        <f t="shared" si="12"/>
        <v>23.8</v>
      </c>
      <c r="J66" s="38">
        <f t="shared" si="12"/>
        <v>101.69999999999999</v>
      </c>
      <c r="K66" s="38"/>
      <c r="L66" s="38"/>
    </row>
    <row r="67" spans="1:12" ht="15.75" customHeight="1" x14ac:dyDescent="0.2">
      <c r="A67" s="6">
        <f>A55</f>
        <v>1</v>
      </c>
      <c r="B67" s="6">
        <f>B55</f>
        <v>5</v>
      </c>
      <c r="C67" s="33" t="s">
        <v>4</v>
      </c>
      <c r="D67" s="34"/>
      <c r="E67" s="35"/>
      <c r="F67" s="39">
        <f>F59+F66</f>
        <v>1260</v>
      </c>
      <c r="G67" s="39">
        <f t="shared" ref="G67:J67" si="13">G59+G66</f>
        <v>1204.5</v>
      </c>
      <c r="H67" s="39">
        <f t="shared" si="13"/>
        <v>41.78</v>
      </c>
      <c r="I67" s="39">
        <f t="shared" si="13"/>
        <v>39.85</v>
      </c>
      <c r="J67" s="39">
        <f t="shared" si="13"/>
        <v>169.39999999999998</v>
      </c>
      <c r="K67" s="39"/>
      <c r="L67" s="39"/>
    </row>
    <row r="68" spans="1:12" ht="15" x14ac:dyDescent="0.25">
      <c r="A68" s="23">
        <v>2</v>
      </c>
      <c r="B68" s="23">
        <v>1</v>
      </c>
      <c r="C68" s="27" t="s">
        <v>20</v>
      </c>
      <c r="D68" s="27" t="s">
        <v>21</v>
      </c>
      <c r="E68" s="30" t="s">
        <v>91</v>
      </c>
      <c r="F68" s="37">
        <v>200</v>
      </c>
      <c r="G68" s="37">
        <v>247.74</v>
      </c>
      <c r="H68" s="37">
        <v>11.19</v>
      </c>
      <c r="I68" s="37">
        <v>10.32</v>
      </c>
      <c r="J68" s="37">
        <v>35.35</v>
      </c>
      <c r="K68" s="37">
        <v>172</v>
      </c>
      <c r="L68" s="37"/>
    </row>
    <row r="69" spans="1:12" ht="15" x14ac:dyDescent="0.25">
      <c r="A69" s="23"/>
      <c r="B69" s="23"/>
      <c r="C69" s="27"/>
      <c r="D69" s="48" t="s">
        <v>70</v>
      </c>
      <c r="E69" s="28" t="s">
        <v>92</v>
      </c>
      <c r="F69" s="36">
        <v>100</v>
      </c>
      <c r="G69" s="36">
        <v>197.5</v>
      </c>
      <c r="H69" s="36">
        <v>6.59</v>
      </c>
      <c r="I69" s="36">
        <v>5.67</v>
      </c>
      <c r="J69" s="36">
        <v>31.17</v>
      </c>
      <c r="K69" s="36">
        <v>593</v>
      </c>
      <c r="L69" s="37"/>
    </row>
    <row r="70" spans="1:12" ht="15" x14ac:dyDescent="0.25">
      <c r="A70" s="23"/>
      <c r="B70" s="23"/>
      <c r="C70" s="27"/>
      <c r="D70" s="27" t="s">
        <v>22</v>
      </c>
      <c r="E70" s="30" t="s">
        <v>65</v>
      </c>
      <c r="F70" s="37">
        <v>200</v>
      </c>
      <c r="G70" s="37">
        <v>27.9</v>
      </c>
      <c r="H70" s="37">
        <v>0.3</v>
      </c>
      <c r="I70" s="37">
        <v>0</v>
      </c>
      <c r="J70" s="37">
        <v>6.7</v>
      </c>
      <c r="K70" s="37" t="s">
        <v>59</v>
      </c>
      <c r="L70" s="37"/>
    </row>
    <row r="71" spans="1:12" ht="15" x14ac:dyDescent="0.25">
      <c r="A71" s="23"/>
      <c r="B71" s="23"/>
      <c r="C71" s="27"/>
      <c r="D71" s="31" t="s">
        <v>29</v>
      </c>
      <c r="E71" s="32"/>
      <c r="F71" s="38">
        <f>SUM(F68:F70)</f>
        <v>500</v>
      </c>
      <c r="G71" s="38">
        <f t="shared" ref="G71:J71" si="14">SUM(G68:G70)</f>
        <v>473.14</v>
      </c>
      <c r="H71" s="38">
        <f t="shared" si="14"/>
        <v>18.080000000000002</v>
      </c>
      <c r="I71" s="38">
        <f t="shared" si="14"/>
        <v>15.99</v>
      </c>
      <c r="J71" s="38">
        <f t="shared" si="14"/>
        <v>73.220000000000013</v>
      </c>
      <c r="K71" s="38"/>
      <c r="L71" s="38"/>
    </row>
    <row r="72" spans="1:12" ht="15" x14ac:dyDescent="0.25">
      <c r="A72" s="23">
        <f>A68</f>
        <v>2</v>
      </c>
      <c r="B72" s="23">
        <f>B68</f>
        <v>1</v>
      </c>
      <c r="C72" s="27" t="s">
        <v>23</v>
      </c>
      <c r="D72" s="27" t="s">
        <v>21</v>
      </c>
      <c r="E72" s="30" t="s">
        <v>93</v>
      </c>
      <c r="F72" s="37">
        <v>200</v>
      </c>
      <c r="G72" s="37">
        <v>125.9</v>
      </c>
      <c r="H72" s="37">
        <v>6.78</v>
      </c>
      <c r="I72" s="37">
        <v>4.58</v>
      </c>
      <c r="J72" s="37">
        <v>14.4</v>
      </c>
      <c r="K72" s="37" t="s">
        <v>88</v>
      </c>
      <c r="L72" s="37"/>
    </row>
    <row r="73" spans="1:12" ht="15" x14ac:dyDescent="0.25">
      <c r="A73" s="23"/>
      <c r="B73" s="23"/>
      <c r="C73" s="27"/>
      <c r="D73" s="27" t="s">
        <v>24</v>
      </c>
      <c r="E73" s="28" t="s">
        <v>94</v>
      </c>
      <c r="F73" s="36">
        <v>100</v>
      </c>
      <c r="G73" s="36">
        <v>166.4</v>
      </c>
      <c r="H73" s="36">
        <v>10.1</v>
      </c>
      <c r="I73" s="36">
        <v>13.7</v>
      </c>
      <c r="J73" s="36">
        <v>24.4</v>
      </c>
      <c r="K73" s="36" t="s">
        <v>89</v>
      </c>
      <c r="L73" s="37"/>
    </row>
    <row r="74" spans="1:12" ht="15" x14ac:dyDescent="0.25">
      <c r="A74" s="23"/>
      <c r="B74" s="23"/>
      <c r="C74" s="27"/>
      <c r="D74" s="27" t="s">
        <v>25</v>
      </c>
      <c r="E74" s="28" t="s">
        <v>95</v>
      </c>
      <c r="F74" s="36">
        <v>150</v>
      </c>
      <c r="G74" s="36">
        <v>203.5</v>
      </c>
      <c r="H74" s="36">
        <v>3.7</v>
      </c>
      <c r="I74" s="36">
        <v>4.8</v>
      </c>
      <c r="J74" s="36">
        <v>36.5</v>
      </c>
      <c r="K74" s="36" t="s">
        <v>90</v>
      </c>
      <c r="L74" s="37"/>
    </row>
    <row r="75" spans="1:12" ht="15" x14ac:dyDescent="0.25">
      <c r="A75" s="23"/>
      <c r="B75" s="23"/>
      <c r="C75" s="27"/>
      <c r="D75" s="27" t="s">
        <v>26</v>
      </c>
      <c r="E75" s="30" t="s">
        <v>36</v>
      </c>
      <c r="F75" s="37">
        <v>200</v>
      </c>
      <c r="G75" s="37">
        <v>81</v>
      </c>
      <c r="H75" s="37">
        <v>0.5</v>
      </c>
      <c r="I75" s="37">
        <v>0</v>
      </c>
      <c r="J75" s="37">
        <v>19.8</v>
      </c>
      <c r="K75" s="37" t="s">
        <v>62</v>
      </c>
      <c r="L75" s="37"/>
    </row>
    <row r="76" spans="1:12" ht="15" x14ac:dyDescent="0.25">
      <c r="A76" s="23"/>
      <c r="B76" s="23"/>
      <c r="C76" s="27"/>
      <c r="D76" s="27" t="s">
        <v>27</v>
      </c>
      <c r="E76" s="28" t="s">
        <v>37</v>
      </c>
      <c r="F76" s="36">
        <v>40</v>
      </c>
      <c r="G76" s="36">
        <v>93.52</v>
      </c>
      <c r="H76" s="36">
        <v>3.16</v>
      </c>
      <c r="I76" s="36">
        <v>0.4</v>
      </c>
      <c r="J76" s="36">
        <v>0.84</v>
      </c>
      <c r="K76" s="36" t="s">
        <v>55</v>
      </c>
      <c r="L76" s="37"/>
    </row>
    <row r="77" spans="1:12" ht="15" x14ac:dyDescent="0.25">
      <c r="A77" s="23"/>
      <c r="B77" s="23"/>
      <c r="C77" s="27"/>
      <c r="D77" s="27" t="s">
        <v>28</v>
      </c>
      <c r="E77" s="28" t="s">
        <v>38</v>
      </c>
      <c r="F77" s="36">
        <v>30</v>
      </c>
      <c r="G77" s="36">
        <v>52.2</v>
      </c>
      <c r="H77" s="36">
        <v>1.98</v>
      </c>
      <c r="I77" s="36">
        <v>0.36</v>
      </c>
      <c r="J77" s="36">
        <v>10.02</v>
      </c>
      <c r="K77" s="36" t="s">
        <v>55</v>
      </c>
      <c r="L77" s="37"/>
    </row>
    <row r="78" spans="1:12" ht="15" x14ac:dyDescent="0.25">
      <c r="A78" s="23"/>
      <c r="B78" s="23"/>
      <c r="C78" s="27"/>
      <c r="D78" s="31" t="s">
        <v>29</v>
      </c>
      <c r="E78" s="32"/>
      <c r="F78" s="38">
        <f>SUM(F72:F77)</f>
        <v>720</v>
      </c>
      <c r="G78" s="38">
        <f t="shared" ref="G78:J78" si="15">SUM(G72:G77)</f>
        <v>722.52</v>
      </c>
      <c r="H78" s="38">
        <f t="shared" si="15"/>
        <v>26.22</v>
      </c>
      <c r="I78" s="38">
        <f t="shared" si="15"/>
        <v>23.84</v>
      </c>
      <c r="J78" s="38">
        <f t="shared" si="15"/>
        <v>105.96</v>
      </c>
      <c r="K78" s="38"/>
      <c r="L78" s="38"/>
    </row>
    <row r="79" spans="1:12" ht="15" x14ac:dyDescent="0.2">
      <c r="A79" s="6">
        <f>A68</f>
        <v>2</v>
      </c>
      <c r="B79" s="6">
        <f>B68</f>
        <v>1</v>
      </c>
      <c r="C79" s="33" t="s">
        <v>4</v>
      </c>
      <c r="D79" s="34"/>
      <c r="E79" s="35"/>
      <c r="F79" s="39">
        <f>F71+F78</f>
        <v>1220</v>
      </c>
      <c r="G79" s="39">
        <f t="shared" ref="G79:J79" si="16">G71+G78</f>
        <v>1195.6599999999999</v>
      </c>
      <c r="H79" s="39">
        <f t="shared" si="16"/>
        <v>44.3</v>
      </c>
      <c r="I79" s="39">
        <f t="shared" si="16"/>
        <v>39.83</v>
      </c>
      <c r="J79" s="39">
        <f t="shared" si="16"/>
        <v>179.18</v>
      </c>
      <c r="K79" s="39"/>
      <c r="L79" s="39"/>
    </row>
    <row r="80" spans="1:12" ht="15" x14ac:dyDescent="0.25">
      <c r="A80" s="23">
        <v>2</v>
      </c>
      <c r="B80" s="23">
        <v>2</v>
      </c>
      <c r="C80" s="27" t="s">
        <v>20</v>
      </c>
      <c r="D80" s="27" t="s">
        <v>21</v>
      </c>
      <c r="E80" s="28" t="s">
        <v>97</v>
      </c>
      <c r="F80" s="36">
        <v>200</v>
      </c>
      <c r="G80" s="36">
        <v>214.4</v>
      </c>
      <c r="H80" s="36">
        <v>8.74</v>
      </c>
      <c r="I80" s="36">
        <v>8.26</v>
      </c>
      <c r="J80" s="36">
        <v>33.17</v>
      </c>
      <c r="K80" s="36" t="s">
        <v>96</v>
      </c>
      <c r="L80" s="37"/>
    </row>
    <row r="81" spans="1:12" ht="15" x14ac:dyDescent="0.25">
      <c r="A81" s="23"/>
      <c r="B81" s="23"/>
      <c r="C81" s="27"/>
      <c r="D81" s="29"/>
      <c r="E81" s="30" t="s">
        <v>45</v>
      </c>
      <c r="F81" s="37">
        <v>50</v>
      </c>
      <c r="G81" s="37">
        <v>163.69999999999999</v>
      </c>
      <c r="H81" s="37">
        <v>3.36</v>
      </c>
      <c r="I81" s="37">
        <v>4.3</v>
      </c>
      <c r="J81" s="37">
        <v>27.8</v>
      </c>
      <c r="K81" s="37" t="s">
        <v>44</v>
      </c>
      <c r="L81" s="37"/>
    </row>
    <row r="82" spans="1:12" ht="15" x14ac:dyDescent="0.25">
      <c r="A82" s="23"/>
      <c r="B82" s="23"/>
      <c r="C82" s="27"/>
      <c r="D82" s="27" t="s">
        <v>22</v>
      </c>
      <c r="E82" s="28" t="s">
        <v>47</v>
      </c>
      <c r="F82" s="36">
        <v>200</v>
      </c>
      <c r="G82" s="36">
        <v>100.4</v>
      </c>
      <c r="H82" s="36">
        <v>4.5999999999999996</v>
      </c>
      <c r="I82" s="36">
        <v>3.6</v>
      </c>
      <c r="J82" s="36">
        <v>12.6</v>
      </c>
      <c r="K82" s="36" t="s">
        <v>46</v>
      </c>
      <c r="L82" s="37"/>
    </row>
    <row r="83" spans="1:12" ht="15" x14ac:dyDescent="0.25">
      <c r="A83" s="23"/>
      <c r="B83" s="23"/>
      <c r="C83" s="27"/>
      <c r="D83" s="27" t="s">
        <v>57</v>
      </c>
      <c r="E83" s="28" t="s">
        <v>66</v>
      </c>
      <c r="F83" s="36">
        <v>100</v>
      </c>
      <c r="G83" s="36">
        <v>44</v>
      </c>
      <c r="H83" s="36">
        <v>0.4</v>
      </c>
      <c r="I83" s="36">
        <v>0.4</v>
      </c>
      <c r="J83" s="36">
        <v>9.8000000000000007</v>
      </c>
      <c r="K83" s="36">
        <v>82</v>
      </c>
      <c r="L83" s="37"/>
    </row>
    <row r="84" spans="1:12" ht="15" x14ac:dyDescent="0.25">
      <c r="A84" s="23"/>
      <c r="B84" s="23"/>
      <c r="C84" s="27"/>
      <c r="D84" s="31" t="s">
        <v>29</v>
      </c>
      <c r="E84" s="32"/>
      <c r="F84" s="38">
        <f>SUM(F80:F83)</f>
        <v>550</v>
      </c>
      <c r="G84" s="38">
        <f t="shared" ref="G84:J84" si="17">SUM(G80:G83)</f>
        <v>522.5</v>
      </c>
      <c r="H84" s="38">
        <f t="shared" si="17"/>
        <v>17.099999999999998</v>
      </c>
      <c r="I84" s="38">
        <f t="shared" si="17"/>
        <v>16.559999999999999</v>
      </c>
      <c r="J84" s="38">
        <f t="shared" si="17"/>
        <v>83.36999999999999</v>
      </c>
      <c r="K84" s="38"/>
      <c r="L84" s="38"/>
    </row>
    <row r="85" spans="1:12" ht="15" x14ac:dyDescent="0.25">
      <c r="A85" s="23">
        <f>A80</f>
        <v>2</v>
      </c>
      <c r="B85" s="23">
        <f>B80</f>
        <v>2</v>
      </c>
      <c r="C85" s="27" t="s">
        <v>23</v>
      </c>
      <c r="D85" s="27" t="s">
        <v>21</v>
      </c>
      <c r="E85" s="30" t="s">
        <v>67</v>
      </c>
      <c r="F85" s="37">
        <v>250</v>
      </c>
      <c r="G85" s="37">
        <v>187.9</v>
      </c>
      <c r="H85" s="37">
        <v>5.8</v>
      </c>
      <c r="I85" s="37">
        <v>9.8000000000000007</v>
      </c>
      <c r="J85" s="37">
        <v>36.119999999999997</v>
      </c>
      <c r="K85" s="37" t="s">
        <v>60</v>
      </c>
      <c r="L85" s="37"/>
    </row>
    <row r="86" spans="1:12" ht="15" x14ac:dyDescent="0.25">
      <c r="A86" s="23"/>
      <c r="B86" s="23"/>
      <c r="C86" s="27"/>
      <c r="D86" s="27" t="s">
        <v>25</v>
      </c>
      <c r="E86" s="28" t="s">
        <v>51</v>
      </c>
      <c r="F86" s="36">
        <v>180</v>
      </c>
      <c r="G86" s="36">
        <v>313.39999999999998</v>
      </c>
      <c r="H86" s="36">
        <v>13.7</v>
      </c>
      <c r="I86" s="36">
        <v>13.2</v>
      </c>
      <c r="J86" s="36">
        <v>38.97</v>
      </c>
      <c r="K86" s="36" t="s">
        <v>53</v>
      </c>
      <c r="L86" s="37"/>
    </row>
    <row r="87" spans="1:12" ht="15" x14ac:dyDescent="0.25">
      <c r="A87" s="23"/>
      <c r="B87" s="23"/>
      <c r="C87" s="27"/>
      <c r="D87" s="27" t="s">
        <v>26</v>
      </c>
      <c r="E87" s="28" t="s">
        <v>40</v>
      </c>
      <c r="F87" s="36">
        <v>200</v>
      </c>
      <c r="G87" s="36">
        <v>65.3</v>
      </c>
      <c r="H87" s="36">
        <v>0.6</v>
      </c>
      <c r="I87" s="36">
        <v>0.2</v>
      </c>
      <c r="J87" s="36">
        <v>15.2</v>
      </c>
      <c r="K87" s="36" t="s">
        <v>54</v>
      </c>
      <c r="L87" s="37"/>
    </row>
    <row r="88" spans="1:12" ht="15" x14ac:dyDescent="0.25">
      <c r="A88" s="23"/>
      <c r="B88" s="23"/>
      <c r="C88" s="27"/>
      <c r="D88" s="27" t="s">
        <v>27</v>
      </c>
      <c r="E88" s="28" t="s">
        <v>37</v>
      </c>
      <c r="F88" s="36">
        <v>40</v>
      </c>
      <c r="G88" s="36">
        <v>93.52</v>
      </c>
      <c r="H88" s="36">
        <v>3.16</v>
      </c>
      <c r="I88" s="36">
        <v>0.4</v>
      </c>
      <c r="J88" s="36">
        <v>0.84</v>
      </c>
      <c r="K88" s="36" t="s">
        <v>55</v>
      </c>
      <c r="L88" s="37"/>
    </row>
    <row r="89" spans="1:12" ht="15" x14ac:dyDescent="0.25">
      <c r="A89" s="23"/>
      <c r="B89" s="23"/>
      <c r="C89" s="27"/>
      <c r="D89" s="27" t="s">
        <v>28</v>
      </c>
      <c r="E89" s="28" t="s">
        <v>38</v>
      </c>
      <c r="F89" s="36">
        <v>30</v>
      </c>
      <c r="G89" s="36">
        <v>52.2</v>
      </c>
      <c r="H89" s="36">
        <v>1.98</v>
      </c>
      <c r="I89" s="36">
        <v>0.36</v>
      </c>
      <c r="J89" s="36">
        <v>10.02</v>
      </c>
      <c r="K89" s="36" t="s">
        <v>55</v>
      </c>
      <c r="L89" s="37"/>
    </row>
    <row r="90" spans="1:12" ht="15" x14ac:dyDescent="0.25">
      <c r="A90" s="23"/>
      <c r="B90" s="23"/>
      <c r="C90" s="27"/>
      <c r="D90" s="31" t="s">
        <v>29</v>
      </c>
      <c r="E90" s="32"/>
      <c r="F90" s="38">
        <f>SUM(F85:F89)</f>
        <v>700</v>
      </c>
      <c r="G90" s="38">
        <f t="shared" ref="G90:J90" si="18">SUM(G85:G89)</f>
        <v>712.31999999999994</v>
      </c>
      <c r="H90" s="38">
        <f t="shared" si="18"/>
        <v>25.240000000000002</v>
      </c>
      <c r="I90" s="38">
        <f t="shared" si="18"/>
        <v>23.959999999999997</v>
      </c>
      <c r="J90" s="38">
        <f t="shared" si="18"/>
        <v>101.15</v>
      </c>
      <c r="K90" s="38"/>
      <c r="L90" s="38"/>
    </row>
    <row r="91" spans="1:12" ht="15" x14ac:dyDescent="0.2">
      <c r="A91" s="6">
        <f>A80</f>
        <v>2</v>
      </c>
      <c r="B91" s="6">
        <f>B80</f>
        <v>2</v>
      </c>
      <c r="C91" s="33" t="s">
        <v>4</v>
      </c>
      <c r="D91" s="34"/>
      <c r="E91" s="35"/>
      <c r="F91" s="39">
        <f>F84+F90</f>
        <v>1250</v>
      </c>
      <c r="G91" s="39">
        <f t="shared" ref="G91:J91" si="19">G84+G90</f>
        <v>1234.82</v>
      </c>
      <c r="H91" s="39">
        <f t="shared" si="19"/>
        <v>42.34</v>
      </c>
      <c r="I91" s="39">
        <f t="shared" si="19"/>
        <v>40.519999999999996</v>
      </c>
      <c r="J91" s="39">
        <f t="shared" si="19"/>
        <v>184.51999999999998</v>
      </c>
      <c r="K91" s="39"/>
      <c r="L91" s="39"/>
    </row>
    <row r="92" spans="1:12" ht="15" x14ac:dyDescent="0.25">
      <c r="A92" s="23">
        <v>2</v>
      </c>
      <c r="B92" s="23">
        <v>3</v>
      </c>
      <c r="C92" s="27" t="s">
        <v>20</v>
      </c>
      <c r="D92" s="27" t="s">
        <v>21</v>
      </c>
      <c r="E92" s="28" t="s">
        <v>102</v>
      </c>
      <c r="F92" s="36">
        <v>200</v>
      </c>
      <c r="G92" s="36">
        <v>184.5</v>
      </c>
      <c r="H92" s="36">
        <v>5.3</v>
      </c>
      <c r="I92" s="36">
        <v>5.4</v>
      </c>
      <c r="J92" s="36">
        <v>28.7</v>
      </c>
      <c r="K92" s="36" t="s">
        <v>99</v>
      </c>
      <c r="L92" s="37"/>
    </row>
    <row r="93" spans="1:12" ht="15" x14ac:dyDescent="0.25">
      <c r="A93" s="23"/>
      <c r="B93" s="23"/>
      <c r="C93" s="27"/>
      <c r="D93" s="48" t="s">
        <v>56</v>
      </c>
      <c r="E93" s="30" t="s">
        <v>103</v>
      </c>
      <c r="F93" s="37">
        <v>100</v>
      </c>
      <c r="G93" s="37">
        <v>259.17</v>
      </c>
      <c r="H93" s="37">
        <v>9.58</v>
      </c>
      <c r="I93" s="37">
        <v>10.92</v>
      </c>
      <c r="J93" s="37">
        <v>34</v>
      </c>
      <c r="K93" s="37">
        <v>541</v>
      </c>
      <c r="L93" s="37"/>
    </row>
    <row r="94" spans="1:12" ht="15" x14ac:dyDescent="0.25">
      <c r="A94" s="23"/>
      <c r="B94" s="23"/>
      <c r="C94" s="27"/>
      <c r="D94" s="27" t="s">
        <v>22</v>
      </c>
      <c r="E94" s="28" t="s">
        <v>65</v>
      </c>
      <c r="F94" s="36">
        <v>200</v>
      </c>
      <c r="G94" s="36">
        <v>27.9</v>
      </c>
      <c r="H94" s="36">
        <v>0.3</v>
      </c>
      <c r="I94" s="36">
        <v>0</v>
      </c>
      <c r="J94" s="36">
        <v>6.7</v>
      </c>
      <c r="K94" s="36" t="s">
        <v>59</v>
      </c>
      <c r="L94" s="37"/>
    </row>
    <row r="95" spans="1:12" ht="15" x14ac:dyDescent="0.25">
      <c r="A95" s="23"/>
      <c r="B95" s="23"/>
      <c r="C95" s="27"/>
      <c r="D95" s="31" t="s">
        <v>29</v>
      </c>
      <c r="E95" s="32"/>
      <c r="F95" s="38">
        <f>SUM(F92:F94)</f>
        <v>500</v>
      </c>
      <c r="G95" s="38">
        <f t="shared" ref="G95:J95" si="20">SUM(G92:G94)</f>
        <v>471.57</v>
      </c>
      <c r="H95" s="38">
        <f t="shared" si="20"/>
        <v>15.18</v>
      </c>
      <c r="I95" s="38">
        <f t="shared" si="20"/>
        <v>16.32</v>
      </c>
      <c r="J95" s="38">
        <f t="shared" si="20"/>
        <v>69.400000000000006</v>
      </c>
      <c r="K95" s="38"/>
      <c r="L95" s="38"/>
    </row>
    <row r="96" spans="1:12" ht="15" x14ac:dyDescent="0.25">
      <c r="A96" s="23">
        <f>A92</f>
        <v>2</v>
      </c>
      <c r="B96" s="23">
        <f>B92</f>
        <v>3</v>
      </c>
      <c r="C96" s="27" t="s">
        <v>23</v>
      </c>
      <c r="D96" s="27" t="s">
        <v>21</v>
      </c>
      <c r="E96" s="30" t="s">
        <v>77</v>
      </c>
      <c r="F96" s="37">
        <v>200</v>
      </c>
      <c r="G96" s="37">
        <v>173.14</v>
      </c>
      <c r="H96" s="37">
        <v>4.68</v>
      </c>
      <c r="I96" s="37">
        <v>7.6</v>
      </c>
      <c r="J96" s="37">
        <v>26.28</v>
      </c>
      <c r="K96" s="37" t="s">
        <v>100</v>
      </c>
      <c r="L96" s="37"/>
    </row>
    <row r="97" spans="1:12" ht="15" x14ac:dyDescent="0.25">
      <c r="A97" s="23"/>
      <c r="B97" s="23"/>
      <c r="C97" s="27"/>
      <c r="D97" s="27" t="s">
        <v>24</v>
      </c>
      <c r="E97" s="28" t="s">
        <v>104</v>
      </c>
      <c r="F97" s="36">
        <v>90</v>
      </c>
      <c r="G97" s="36">
        <v>151.68</v>
      </c>
      <c r="H97" s="36">
        <v>9.2799999999999994</v>
      </c>
      <c r="I97" s="36">
        <v>9.0399999999999991</v>
      </c>
      <c r="J97" s="36">
        <v>14.54</v>
      </c>
      <c r="K97" s="36" t="s">
        <v>86</v>
      </c>
      <c r="L97" s="37"/>
    </row>
    <row r="98" spans="1:12" ht="15" x14ac:dyDescent="0.25">
      <c r="A98" s="23"/>
      <c r="B98" s="23"/>
      <c r="C98" s="27"/>
      <c r="D98" s="27" t="s">
        <v>98</v>
      </c>
      <c r="E98" s="28" t="s">
        <v>105</v>
      </c>
      <c r="F98" s="36">
        <v>30</v>
      </c>
      <c r="G98" s="36">
        <v>27.8</v>
      </c>
      <c r="H98" s="36">
        <v>0.45</v>
      </c>
      <c r="I98" s="36">
        <v>2.4</v>
      </c>
      <c r="J98" s="36">
        <v>0.9</v>
      </c>
      <c r="K98" s="36" t="s">
        <v>101</v>
      </c>
      <c r="L98" s="37"/>
    </row>
    <row r="99" spans="1:12" ht="15" x14ac:dyDescent="0.25">
      <c r="A99" s="23"/>
      <c r="B99" s="23"/>
      <c r="C99" s="27"/>
      <c r="D99" s="27" t="s">
        <v>25</v>
      </c>
      <c r="E99" s="28" t="s">
        <v>84</v>
      </c>
      <c r="F99" s="36">
        <v>150</v>
      </c>
      <c r="G99" s="36">
        <v>233.7</v>
      </c>
      <c r="H99" s="36">
        <v>5.3</v>
      </c>
      <c r="I99" s="36">
        <v>6.3</v>
      </c>
      <c r="J99" s="36">
        <v>36</v>
      </c>
      <c r="K99" s="36" t="s">
        <v>87</v>
      </c>
      <c r="L99" s="37"/>
    </row>
    <row r="100" spans="1:12" ht="15" x14ac:dyDescent="0.25">
      <c r="A100" s="23"/>
      <c r="B100" s="23"/>
      <c r="C100" s="27"/>
      <c r="D100" s="27" t="s">
        <v>26</v>
      </c>
      <c r="E100" s="28" t="s">
        <v>36</v>
      </c>
      <c r="F100" s="36">
        <v>200</v>
      </c>
      <c r="G100" s="36">
        <v>81</v>
      </c>
      <c r="H100" s="36">
        <v>0.5</v>
      </c>
      <c r="I100" s="36">
        <v>0</v>
      </c>
      <c r="J100" s="36">
        <v>19.8</v>
      </c>
      <c r="K100" s="36" t="s">
        <v>62</v>
      </c>
      <c r="L100" s="37"/>
    </row>
    <row r="101" spans="1:12" ht="15" x14ac:dyDescent="0.25">
      <c r="A101" s="23"/>
      <c r="B101" s="23"/>
      <c r="C101" s="27"/>
      <c r="D101" s="27" t="s">
        <v>27</v>
      </c>
      <c r="E101" s="28" t="s">
        <v>37</v>
      </c>
      <c r="F101" s="36">
        <v>40</v>
      </c>
      <c r="G101" s="36">
        <v>93.52</v>
      </c>
      <c r="H101" s="36">
        <v>3.16</v>
      </c>
      <c r="I101" s="36">
        <v>0.4</v>
      </c>
      <c r="J101" s="36">
        <v>0.84</v>
      </c>
      <c r="K101" s="36" t="s">
        <v>55</v>
      </c>
      <c r="L101" s="37"/>
    </row>
    <row r="102" spans="1:12" ht="15" x14ac:dyDescent="0.25">
      <c r="A102" s="23"/>
      <c r="B102" s="23"/>
      <c r="C102" s="27"/>
      <c r="D102" s="27" t="s">
        <v>28</v>
      </c>
      <c r="E102" s="28" t="s">
        <v>38</v>
      </c>
      <c r="F102" s="36">
        <v>30</v>
      </c>
      <c r="G102" s="36">
        <v>52.2</v>
      </c>
      <c r="H102" s="36">
        <v>1.98</v>
      </c>
      <c r="I102" s="36">
        <v>0.36</v>
      </c>
      <c r="J102" s="36">
        <v>10.02</v>
      </c>
      <c r="K102" s="36" t="s">
        <v>55</v>
      </c>
      <c r="L102" s="37"/>
    </row>
    <row r="103" spans="1:12" ht="15" x14ac:dyDescent="0.25">
      <c r="A103" s="23"/>
      <c r="B103" s="23"/>
      <c r="C103" s="27"/>
      <c r="D103" s="31" t="s">
        <v>29</v>
      </c>
      <c r="E103" s="32"/>
      <c r="F103" s="38">
        <f>SUM(F96:F102)</f>
        <v>740</v>
      </c>
      <c r="G103" s="38">
        <f t="shared" ref="G103:J103" si="21">SUM(G96:G102)</f>
        <v>813.04</v>
      </c>
      <c r="H103" s="38">
        <f t="shared" si="21"/>
        <v>25.349999999999998</v>
      </c>
      <c r="I103" s="38">
        <f t="shared" si="21"/>
        <v>26.099999999999998</v>
      </c>
      <c r="J103" s="38">
        <f t="shared" si="21"/>
        <v>108.38</v>
      </c>
      <c r="K103" s="38"/>
      <c r="L103" s="38"/>
    </row>
    <row r="104" spans="1:12" ht="15" x14ac:dyDescent="0.2">
      <c r="A104" s="6">
        <f>A92</f>
        <v>2</v>
      </c>
      <c r="B104" s="6">
        <f>B92</f>
        <v>3</v>
      </c>
      <c r="C104" s="33" t="s">
        <v>4</v>
      </c>
      <c r="D104" s="34"/>
      <c r="E104" s="35"/>
      <c r="F104" s="39">
        <f>F95+F103</f>
        <v>1240</v>
      </c>
      <c r="G104" s="39">
        <f t="shared" ref="G104:J104" si="22">G95+G103</f>
        <v>1284.6099999999999</v>
      </c>
      <c r="H104" s="39">
        <f t="shared" si="22"/>
        <v>40.53</v>
      </c>
      <c r="I104" s="39">
        <f t="shared" si="22"/>
        <v>42.42</v>
      </c>
      <c r="J104" s="39">
        <f t="shared" si="22"/>
        <v>177.78</v>
      </c>
      <c r="K104" s="39"/>
      <c r="L104" s="39"/>
    </row>
    <row r="105" spans="1:12" ht="15" x14ac:dyDescent="0.25">
      <c r="A105" s="23">
        <v>2</v>
      </c>
      <c r="B105" s="23">
        <v>4</v>
      </c>
      <c r="C105" s="27" t="s">
        <v>20</v>
      </c>
      <c r="D105" s="27" t="s">
        <v>21</v>
      </c>
      <c r="E105" s="28" t="s">
        <v>74</v>
      </c>
      <c r="F105" s="36">
        <v>180</v>
      </c>
      <c r="G105" s="36">
        <v>225.5</v>
      </c>
      <c r="H105" s="36">
        <v>9.5299999999999994</v>
      </c>
      <c r="I105" s="36">
        <v>8</v>
      </c>
      <c r="J105" s="36">
        <v>33.299999999999997</v>
      </c>
      <c r="K105" s="36" t="s">
        <v>71</v>
      </c>
      <c r="L105" s="37"/>
    </row>
    <row r="106" spans="1:12" ht="15" x14ac:dyDescent="0.25">
      <c r="A106" s="23"/>
      <c r="B106" s="23"/>
      <c r="C106" s="27"/>
      <c r="D106" s="48" t="s">
        <v>70</v>
      </c>
      <c r="E106" s="30" t="s">
        <v>75</v>
      </c>
      <c r="F106" s="37">
        <v>100</v>
      </c>
      <c r="G106" s="37">
        <v>151.5</v>
      </c>
      <c r="H106" s="37">
        <v>2.75</v>
      </c>
      <c r="I106" s="37">
        <v>5.55</v>
      </c>
      <c r="J106" s="37">
        <v>28.85</v>
      </c>
      <c r="K106" s="37" t="s">
        <v>72</v>
      </c>
      <c r="L106" s="37"/>
    </row>
    <row r="107" spans="1:12" ht="15" x14ac:dyDescent="0.25">
      <c r="A107" s="23"/>
      <c r="B107" s="23"/>
      <c r="C107" s="27"/>
      <c r="D107" s="27" t="s">
        <v>22</v>
      </c>
      <c r="E107" s="28" t="s">
        <v>76</v>
      </c>
      <c r="F107" s="36">
        <v>200</v>
      </c>
      <c r="G107" s="36">
        <v>86</v>
      </c>
      <c r="H107" s="36">
        <v>3.8</v>
      </c>
      <c r="I107" s="36">
        <v>2.9</v>
      </c>
      <c r="J107" s="36">
        <v>11.3</v>
      </c>
      <c r="K107" s="36" t="s">
        <v>73</v>
      </c>
      <c r="L107" s="37"/>
    </row>
    <row r="108" spans="1:12" ht="15" x14ac:dyDescent="0.25">
      <c r="A108" s="23"/>
      <c r="B108" s="23"/>
      <c r="C108" s="27"/>
      <c r="D108" s="49"/>
      <c r="E108" s="50" t="s">
        <v>127</v>
      </c>
      <c r="F108" s="36">
        <v>50</v>
      </c>
      <c r="G108" s="36">
        <v>93.52</v>
      </c>
      <c r="H108" s="36">
        <v>3.16</v>
      </c>
      <c r="I108" s="36">
        <v>0.4</v>
      </c>
      <c r="J108" s="36">
        <v>0.84</v>
      </c>
      <c r="K108" s="36" t="s">
        <v>55</v>
      </c>
      <c r="L108" s="37"/>
    </row>
    <row r="109" spans="1:12" ht="15" x14ac:dyDescent="0.25">
      <c r="A109" s="23"/>
      <c r="B109" s="23"/>
      <c r="C109" s="27"/>
      <c r="D109" s="31" t="s">
        <v>29</v>
      </c>
      <c r="E109" s="32"/>
      <c r="F109" s="38">
        <f>SUM(F105:F108)</f>
        <v>530</v>
      </c>
      <c r="G109" s="38">
        <f t="shared" ref="G109:J109" si="23">SUM(G105:G108)</f>
        <v>556.52</v>
      </c>
      <c r="H109" s="38">
        <f t="shared" si="23"/>
        <v>19.239999999999998</v>
      </c>
      <c r="I109" s="38">
        <f t="shared" si="23"/>
        <v>16.849999999999998</v>
      </c>
      <c r="J109" s="38">
        <f t="shared" si="23"/>
        <v>74.290000000000006</v>
      </c>
      <c r="K109" s="38"/>
      <c r="L109" s="38"/>
    </row>
    <row r="110" spans="1:12" ht="15" x14ac:dyDescent="0.25">
      <c r="A110" s="23">
        <f>A105</f>
        <v>2</v>
      </c>
      <c r="B110" s="23">
        <f>B105</f>
        <v>4</v>
      </c>
      <c r="C110" s="27" t="s">
        <v>23</v>
      </c>
      <c r="D110" s="27" t="s">
        <v>21</v>
      </c>
      <c r="E110" s="30" t="s">
        <v>108</v>
      </c>
      <c r="F110" s="37">
        <v>200</v>
      </c>
      <c r="G110" s="37">
        <v>115.68</v>
      </c>
      <c r="H110" s="37">
        <v>3.6</v>
      </c>
      <c r="I110" s="37">
        <v>9.14</v>
      </c>
      <c r="J110" s="37">
        <v>33.380000000000003</v>
      </c>
      <c r="K110" s="37">
        <v>235</v>
      </c>
      <c r="L110" s="37"/>
    </row>
    <row r="111" spans="1:12" ht="15" x14ac:dyDescent="0.25">
      <c r="A111" s="23"/>
      <c r="B111" s="23"/>
      <c r="C111" s="27"/>
      <c r="D111" s="27" t="s">
        <v>24</v>
      </c>
      <c r="E111" s="28" t="s">
        <v>109</v>
      </c>
      <c r="F111" s="36">
        <v>100</v>
      </c>
      <c r="G111" s="36">
        <v>257.39999999999998</v>
      </c>
      <c r="H111" s="36">
        <v>12.4</v>
      </c>
      <c r="I111" s="36">
        <v>6.2</v>
      </c>
      <c r="J111" s="36">
        <v>27.8</v>
      </c>
      <c r="K111" s="36" t="s">
        <v>106</v>
      </c>
      <c r="L111" s="37"/>
    </row>
    <row r="112" spans="1:12" ht="15" x14ac:dyDescent="0.25">
      <c r="A112" s="23"/>
      <c r="B112" s="23"/>
      <c r="C112" s="27"/>
      <c r="D112" s="27" t="s">
        <v>98</v>
      </c>
      <c r="E112" s="28" t="s">
        <v>105</v>
      </c>
      <c r="F112" s="36">
        <v>30</v>
      </c>
      <c r="G112" s="36">
        <v>27.8</v>
      </c>
      <c r="H112" s="36">
        <v>0.45</v>
      </c>
      <c r="I112" s="36">
        <v>2.4</v>
      </c>
      <c r="J112" s="36">
        <v>0.9</v>
      </c>
      <c r="K112" s="36" t="s">
        <v>101</v>
      </c>
      <c r="L112" s="37"/>
    </row>
    <row r="113" spans="1:12" ht="15" x14ac:dyDescent="0.25">
      <c r="A113" s="23"/>
      <c r="B113" s="23"/>
      <c r="C113" s="27"/>
      <c r="D113" s="27" t="s">
        <v>25</v>
      </c>
      <c r="E113" s="28" t="s">
        <v>39</v>
      </c>
      <c r="F113" s="36">
        <v>150</v>
      </c>
      <c r="G113" s="36">
        <v>139.4</v>
      </c>
      <c r="H113" s="36">
        <v>3.2</v>
      </c>
      <c r="I113" s="36">
        <v>5.2</v>
      </c>
      <c r="J113" s="36">
        <v>19.8</v>
      </c>
      <c r="K113" s="36" t="s">
        <v>107</v>
      </c>
      <c r="L113" s="37"/>
    </row>
    <row r="114" spans="1:12" ht="15" x14ac:dyDescent="0.25">
      <c r="A114" s="23"/>
      <c r="B114" s="23"/>
      <c r="C114" s="27"/>
      <c r="D114" s="27" t="s">
        <v>26</v>
      </c>
      <c r="E114" s="28" t="s">
        <v>40</v>
      </c>
      <c r="F114" s="36">
        <v>200</v>
      </c>
      <c r="G114" s="36">
        <v>65.3</v>
      </c>
      <c r="H114" s="36">
        <v>0.6</v>
      </c>
      <c r="I114" s="36">
        <v>0.2</v>
      </c>
      <c r="J114" s="36">
        <v>15.2</v>
      </c>
      <c r="K114" s="36" t="s">
        <v>54</v>
      </c>
      <c r="L114" s="37"/>
    </row>
    <row r="115" spans="1:12" ht="15" x14ac:dyDescent="0.25">
      <c r="A115" s="23"/>
      <c r="B115" s="23"/>
      <c r="C115" s="27"/>
      <c r="D115" s="27" t="s">
        <v>27</v>
      </c>
      <c r="E115" s="28" t="s">
        <v>37</v>
      </c>
      <c r="F115" s="36">
        <v>40</v>
      </c>
      <c r="G115" s="36">
        <v>93.52</v>
      </c>
      <c r="H115" s="36">
        <v>3.16</v>
      </c>
      <c r="I115" s="36">
        <v>0.4</v>
      </c>
      <c r="J115" s="36">
        <v>0.84</v>
      </c>
      <c r="K115" s="36" t="s">
        <v>55</v>
      </c>
      <c r="L115" s="37"/>
    </row>
    <row r="116" spans="1:12" ht="15" x14ac:dyDescent="0.25">
      <c r="A116" s="23"/>
      <c r="B116" s="23"/>
      <c r="C116" s="27"/>
      <c r="D116" s="27" t="s">
        <v>28</v>
      </c>
      <c r="E116" s="28" t="s">
        <v>38</v>
      </c>
      <c r="F116" s="36">
        <v>30</v>
      </c>
      <c r="G116" s="36">
        <v>52.2</v>
      </c>
      <c r="H116" s="36">
        <v>1.98</v>
      </c>
      <c r="I116" s="36">
        <v>0.36</v>
      </c>
      <c r="J116" s="36">
        <v>10.02</v>
      </c>
      <c r="K116" s="36" t="s">
        <v>55</v>
      </c>
      <c r="L116" s="37"/>
    </row>
    <row r="117" spans="1:12" ht="15" x14ac:dyDescent="0.25">
      <c r="A117" s="23"/>
      <c r="B117" s="23"/>
      <c r="C117" s="27"/>
      <c r="D117" s="31" t="s">
        <v>29</v>
      </c>
      <c r="E117" s="32"/>
      <c r="F117" s="38">
        <f>SUM(F110:F116)</f>
        <v>750</v>
      </c>
      <c r="G117" s="38">
        <f t="shared" ref="G117:J117" si="24">SUM(G110:G116)</f>
        <v>751.3</v>
      </c>
      <c r="H117" s="38">
        <f t="shared" si="24"/>
        <v>25.39</v>
      </c>
      <c r="I117" s="38">
        <f t="shared" si="24"/>
        <v>23.899999999999995</v>
      </c>
      <c r="J117" s="38">
        <f t="shared" si="24"/>
        <v>107.94000000000001</v>
      </c>
      <c r="K117" s="38"/>
      <c r="L117" s="38"/>
    </row>
    <row r="118" spans="1:12" ht="15" x14ac:dyDescent="0.2">
      <c r="A118" s="6">
        <f>A105</f>
        <v>2</v>
      </c>
      <c r="B118" s="6">
        <f>B105</f>
        <v>4</v>
      </c>
      <c r="C118" s="33" t="s">
        <v>4</v>
      </c>
      <c r="D118" s="34"/>
      <c r="E118" s="35"/>
      <c r="F118" s="39">
        <f>F109+F117</f>
        <v>1280</v>
      </c>
      <c r="G118" s="39">
        <f t="shared" ref="G118:J118" si="25">G109+G117</f>
        <v>1307.82</v>
      </c>
      <c r="H118" s="39">
        <f t="shared" si="25"/>
        <v>44.629999999999995</v>
      </c>
      <c r="I118" s="39">
        <f t="shared" si="25"/>
        <v>40.749999999999993</v>
      </c>
      <c r="J118" s="39">
        <f t="shared" si="25"/>
        <v>182.23000000000002</v>
      </c>
      <c r="K118" s="39"/>
      <c r="L118" s="39"/>
    </row>
    <row r="119" spans="1:12" ht="15" x14ac:dyDescent="0.25">
      <c r="A119" s="23">
        <v>2</v>
      </c>
      <c r="B119" s="23">
        <v>5</v>
      </c>
      <c r="C119" s="27" t="s">
        <v>20</v>
      </c>
      <c r="D119" s="27" t="s">
        <v>21</v>
      </c>
      <c r="E119" s="28" t="s">
        <v>115</v>
      </c>
      <c r="F119" s="36">
        <v>200</v>
      </c>
      <c r="G119" s="36">
        <v>276.93</v>
      </c>
      <c r="H119" s="36">
        <v>10.53</v>
      </c>
      <c r="I119" s="36">
        <v>10</v>
      </c>
      <c r="J119" s="36">
        <v>42.13</v>
      </c>
      <c r="K119" s="36" t="s">
        <v>111</v>
      </c>
      <c r="L119" s="37"/>
    </row>
    <row r="120" spans="1:12" ht="15" x14ac:dyDescent="0.25">
      <c r="A120" s="23"/>
      <c r="B120" s="23"/>
      <c r="C120" s="27"/>
      <c r="D120" s="29"/>
      <c r="E120" s="30" t="s">
        <v>83</v>
      </c>
      <c r="F120" s="37">
        <v>100</v>
      </c>
      <c r="G120" s="37">
        <v>117</v>
      </c>
      <c r="H120" s="37">
        <v>7.2</v>
      </c>
      <c r="I120" s="37">
        <v>4.2</v>
      </c>
      <c r="J120" s="37">
        <v>10</v>
      </c>
      <c r="K120" s="37" t="s">
        <v>55</v>
      </c>
      <c r="L120" s="37"/>
    </row>
    <row r="121" spans="1:12" ht="15" x14ac:dyDescent="0.25">
      <c r="A121" s="23"/>
      <c r="B121" s="23"/>
      <c r="C121" s="27"/>
      <c r="D121" s="27" t="s">
        <v>22</v>
      </c>
      <c r="E121" s="28" t="s">
        <v>47</v>
      </c>
      <c r="F121" s="36">
        <v>200</v>
      </c>
      <c r="G121" s="36">
        <v>100.4</v>
      </c>
      <c r="H121" s="36">
        <v>4.5999999999999996</v>
      </c>
      <c r="I121" s="36">
        <v>3.6</v>
      </c>
      <c r="J121" s="36">
        <v>12.6</v>
      </c>
      <c r="K121" s="36" t="s">
        <v>112</v>
      </c>
      <c r="L121" s="37"/>
    </row>
    <row r="122" spans="1:12" ht="15.75" customHeight="1" x14ac:dyDescent="0.25">
      <c r="A122" s="23"/>
      <c r="B122" s="23"/>
      <c r="C122" s="27"/>
      <c r="D122" s="31" t="s">
        <v>29</v>
      </c>
      <c r="E122" s="32"/>
      <c r="F122" s="38">
        <f>SUM(F119:F121)</f>
        <v>500</v>
      </c>
      <c r="G122" s="38">
        <f t="shared" ref="G122:J122" si="26">SUM(G119:G121)</f>
        <v>494.33000000000004</v>
      </c>
      <c r="H122" s="38">
        <f t="shared" si="26"/>
        <v>22.33</v>
      </c>
      <c r="I122" s="38">
        <f t="shared" si="26"/>
        <v>17.8</v>
      </c>
      <c r="J122" s="38">
        <f t="shared" si="26"/>
        <v>64.73</v>
      </c>
      <c r="K122" s="38"/>
      <c r="L122" s="38"/>
    </row>
    <row r="123" spans="1:12" ht="15" x14ac:dyDescent="0.25">
      <c r="A123" s="23">
        <f>A119</f>
        <v>2</v>
      </c>
      <c r="B123" s="23">
        <f>B119</f>
        <v>5</v>
      </c>
      <c r="C123" s="27" t="s">
        <v>23</v>
      </c>
      <c r="D123" s="27" t="s">
        <v>21</v>
      </c>
      <c r="E123" s="30" t="s">
        <v>116</v>
      </c>
      <c r="F123" s="37">
        <v>250</v>
      </c>
      <c r="G123" s="37">
        <v>133.54</v>
      </c>
      <c r="H123" s="37">
        <v>5.77</v>
      </c>
      <c r="I123" s="37">
        <v>15.8</v>
      </c>
      <c r="J123" s="37">
        <v>28.25</v>
      </c>
      <c r="K123" s="37" t="s">
        <v>113</v>
      </c>
      <c r="L123" s="37"/>
    </row>
    <row r="124" spans="1:12" ht="15" x14ac:dyDescent="0.25">
      <c r="A124" s="23"/>
      <c r="B124" s="23"/>
      <c r="C124" s="27"/>
      <c r="D124" s="27" t="s">
        <v>24</v>
      </c>
      <c r="E124" s="28" t="s">
        <v>117</v>
      </c>
      <c r="F124" s="36">
        <v>180</v>
      </c>
      <c r="G124" s="36">
        <v>372.9</v>
      </c>
      <c r="H124" s="36">
        <v>14.48</v>
      </c>
      <c r="I124" s="36">
        <v>7.2</v>
      </c>
      <c r="J124" s="36">
        <v>43.88</v>
      </c>
      <c r="K124" s="36" t="s">
        <v>114</v>
      </c>
      <c r="L124" s="37"/>
    </row>
    <row r="125" spans="1:12" ht="15" x14ac:dyDescent="0.25">
      <c r="A125" s="23"/>
      <c r="B125" s="23"/>
      <c r="C125" s="27"/>
      <c r="D125" s="27" t="s">
        <v>26</v>
      </c>
      <c r="E125" s="28" t="s">
        <v>36</v>
      </c>
      <c r="F125" s="36">
        <v>200</v>
      </c>
      <c r="G125" s="36">
        <v>81</v>
      </c>
      <c r="H125" s="36">
        <v>0.5</v>
      </c>
      <c r="I125" s="36">
        <v>0</v>
      </c>
      <c r="J125" s="36">
        <v>19.8</v>
      </c>
      <c r="K125" s="36" t="s">
        <v>62</v>
      </c>
      <c r="L125" s="37"/>
    </row>
    <row r="126" spans="1:12" ht="15" x14ac:dyDescent="0.25">
      <c r="A126" s="23"/>
      <c r="B126" s="23"/>
      <c r="C126" s="27"/>
      <c r="D126" s="27" t="s">
        <v>110</v>
      </c>
      <c r="E126" s="28" t="s">
        <v>37</v>
      </c>
      <c r="F126" s="36">
        <v>40</v>
      </c>
      <c r="G126" s="36">
        <v>93.52</v>
      </c>
      <c r="H126" s="36">
        <v>3.16</v>
      </c>
      <c r="I126" s="36">
        <v>0.4</v>
      </c>
      <c r="J126" s="36">
        <v>0.84</v>
      </c>
      <c r="K126" s="36" t="s">
        <v>55</v>
      </c>
      <c r="L126" s="37"/>
    </row>
    <row r="127" spans="1:12" ht="15" x14ac:dyDescent="0.25">
      <c r="A127" s="23"/>
      <c r="B127" s="23"/>
      <c r="C127" s="27"/>
      <c r="D127" s="27" t="s">
        <v>28</v>
      </c>
      <c r="E127" s="28" t="s">
        <v>38</v>
      </c>
      <c r="F127" s="36">
        <v>30</v>
      </c>
      <c r="G127" s="36">
        <v>52.2</v>
      </c>
      <c r="H127" s="36">
        <v>1.98</v>
      </c>
      <c r="I127" s="36">
        <v>0.36</v>
      </c>
      <c r="J127" s="36">
        <v>10.02</v>
      </c>
      <c r="K127" s="36" t="s">
        <v>55</v>
      </c>
      <c r="L127" s="37"/>
    </row>
    <row r="128" spans="1:12" ht="15" x14ac:dyDescent="0.25">
      <c r="A128" s="23"/>
      <c r="B128" s="23"/>
      <c r="C128" s="27"/>
      <c r="D128" s="31" t="s">
        <v>29</v>
      </c>
      <c r="E128" s="32"/>
      <c r="F128" s="38">
        <f>SUM(F123:F127)</f>
        <v>700</v>
      </c>
      <c r="G128" s="38">
        <f t="shared" ref="G128:J128" si="27">SUM(G123:G127)</f>
        <v>733.16</v>
      </c>
      <c r="H128" s="38">
        <f t="shared" si="27"/>
        <v>25.89</v>
      </c>
      <c r="I128" s="38">
        <f t="shared" si="27"/>
        <v>23.759999999999998</v>
      </c>
      <c r="J128" s="38">
        <f t="shared" si="27"/>
        <v>102.78999999999999</v>
      </c>
      <c r="K128" s="38"/>
      <c r="L128" s="38"/>
    </row>
    <row r="129" spans="1:12" ht="15" x14ac:dyDescent="0.2">
      <c r="A129" s="6">
        <f>A119</f>
        <v>2</v>
      </c>
      <c r="B129" s="6">
        <f>B119</f>
        <v>5</v>
      </c>
      <c r="C129" s="24" t="s">
        <v>4</v>
      </c>
      <c r="D129" s="25"/>
      <c r="E129" s="26"/>
      <c r="F129" s="39">
        <f>F122+F128</f>
        <v>1200</v>
      </c>
      <c r="G129" s="39">
        <f>G122+G128</f>
        <v>1227.49</v>
      </c>
      <c r="H129" s="39">
        <f>H122+H128</f>
        <v>48.22</v>
      </c>
      <c r="I129" s="39">
        <f>I122+I128</f>
        <v>41.56</v>
      </c>
      <c r="J129" s="39">
        <f>J122+J128</f>
        <v>167.51999999999998</v>
      </c>
      <c r="K129" s="39"/>
      <c r="L129" s="39"/>
    </row>
    <row r="130" spans="1:12" ht="13.5" thickBot="1" x14ac:dyDescent="0.25">
      <c r="A130" s="20"/>
      <c r="B130" s="21"/>
      <c r="C130" s="22" t="s">
        <v>5</v>
      </c>
      <c r="D130" s="22"/>
      <c r="E130" s="22"/>
      <c r="F130" s="40">
        <f>(F17+F29+F42+F54+F67+F79+F91+F104+F118+F129)/(IF(F17=0,0,1)+IF(F29=0,0,1)+IF(F42=0,0,1)+IF(F54=0,0,1)+IF(F67=0,0,1)+IF(F79=0,0,1)+IF(F91=0,0,1)+IF(F104=0,0,1)+IF(F118=0,0,1)+IF(F129=0,0,1))</f>
        <v>1216</v>
      </c>
      <c r="G130" s="40">
        <f>(G17+G29+G42+G54+G67+G79+G91+G104+G118+G129)/(IF(G17=0,0,1)+IF(G29=0,0,1)+IF(G42=0,0,1)+IF(G54=0,0,1)+IF(G67=0,0,1)+IF(G79=0,0,1)+IF(G91=0,0,1)+IF(G104=0,0,1)+IF(G118=0,0,1)+IF(G129=0,0,1))</f>
        <v>1236.2719999999999</v>
      </c>
      <c r="H130" s="40">
        <f>(H17+H29+H42+H54+H67+H79+H91+H104+H118+H129)/(IF(H17=0,0,1)+IF(H29=0,0,1)+IF(H42=0,0,1)+IF(H54=0,0,1)+IF(H67=0,0,1)+IF(H79=0,0,1)+IF(H91=0,0,1)+IF(H104=0,0,1)+IF(H118=0,0,1)+IF(H129=0,0,1))</f>
        <v>43.069000000000003</v>
      </c>
      <c r="I130" s="40">
        <f>(I17+I29+I42+I54+I67+I79+I91+I104+I118+I129)/(IF(I17=0,0,1)+IF(I29=0,0,1)+IF(I42=0,0,1)+IF(I54=0,0,1)+IF(I67=0,0,1)+IF(I79=0,0,1)+IF(I91=0,0,1)+IF(I104=0,0,1)+IF(I118=0,0,1)+IF(I129=0,0,1))</f>
        <v>40.994999999999997</v>
      </c>
      <c r="J130" s="40">
        <f>(J17+J29+J42+J54+J67+J79+J91+J104+J118+J129)/(IF(J17=0,0,1)+IF(J29=0,0,1)+IF(J42=0,0,1)+IF(J54=0,0,1)+IF(J67=0,0,1)+IF(J79=0,0,1)+IF(J91=0,0,1)+IF(J104=0,0,1)+IF(J118=0,0,1)+IF(J129=0,0,1))</f>
        <v>177.96999999999997</v>
      </c>
      <c r="K130" s="40"/>
      <c r="L130" s="40"/>
    </row>
  </sheetData>
  <mergeCells count="14">
    <mergeCell ref="C1:E1"/>
    <mergeCell ref="H1:K1"/>
    <mergeCell ref="H2:K2"/>
    <mergeCell ref="C29:D29"/>
    <mergeCell ref="C42:D42"/>
    <mergeCell ref="C54:D54"/>
    <mergeCell ref="C67:D67"/>
    <mergeCell ref="C17:D17"/>
    <mergeCell ref="C130:E130"/>
    <mergeCell ref="C129:D129"/>
    <mergeCell ref="C79:D79"/>
    <mergeCell ref="C91:D91"/>
    <mergeCell ref="C104:D104"/>
    <mergeCell ref="C118:D118"/>
  </mergeCells>
  <pageMargins left="0.7" right="0.7" top="0.75" bottom="0.75" header="0.3" footer="0.3"/>
  <pageSetup paperSize="9" scale="60" orientation="portrait" r:id="rId1"/>
  <rowBreaks count="1" manualBreakCount="1"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2024-11-20T11:18:57Z</cp:lastPrinted>
  <dcterms:created xsi:type="dcterms:W3CDTF">2022-05-16T14:23:56Z</dcterms:created>
  <dcterms:modified xsi:type="dcterms:W3CDTF">2024-11-20T11:32:00Z</dcterms:modified>
</cp:coreProperties>
</file>