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62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J125" i="1"/>
  <c r="I125" i="1"/>
  <c r="H125" i="1"/>
  <c r="G125" i="1"/>
  <c r="F125" i="1"/>
  <c r="J73" i="1"/>
  <c r="I73" i="1"/>
  <c r="H73" i="1"/>
  <c r="G73" i="1"/>
  <c r="J68" i="1"/>
  <c r="I68" i="1"/>
  <c r="H68" i="1"/>
  <c r="G68" i="1"/>
  <c r="F68" i="1"/>
  <c r="J55" i="1"/>
  <c r="I55" i="1"/>
  <c r="H55" i="1"/>
  <c r="G55" i="1"/>
  <c r="F55" i="1"/>
  <c r="J29" i="1"/>
  <c r="I29" i="1"/>
  <c r="H29" i="1"/>
  <c r="G29" i="1"/>
  <c r="F29" i="1"/>
  <c r="J17" i="1"/>
  <c r="I17" i="1"/>
  <c r="H17" i="1"/>
  <c r="G17" i="1"/>
  <c r="F17" i="1"/>
  <c r="F23" i="1"/>
  <c r="G23" i="1"/>
  <c r="H23" i="1"/>
  <c r="I23" i="1"/>
  <c r="J23" i="1"/>
  <c r="G18" i="1" l="1"/>
  <c r="H18" i="1"/>
  <c r="F18" i="1"/>
  <c r="J18" i="1"/>
  <c r="I18" i="1"/>
  <c r="G131" i="1" l="1"/>
  <c r="H131" i="1"/>
  <c r="I131" i="1"/>
  <c r="J131" i="1"/>
  <c r="F131" i="1"/>
  <c r="F132" i="1"/>
  <c r="G119" i="1"/>
  <c r="H119" i="1"/>
  <c r="I119" i="1"/>
  <c r="J119" i="1"/>
  <c r="F119" i="1"/>
  <c r="G111" i="1"/>
  <c r="H111" i="1"/>
  <c r="I111" i="1"/>
  <c r="J111" i="1"/>
  <c r="F111" i="1"/>
  <c r="G105" i="1"/>
  <c r="H105" i="1"/>
  <c r="I105" i="1"/>
  <c r="J105" i="1"/>
  <c r="F105" i="1"/>
  <c r="G97" i="1"/>
  <c r="G106" i="1" s="1"/>
  <c r="H97" i="1"/>
  <c r="I97" i="1"/>
  <c r="J97" i="1"/>
  <c r="F97" i="1"/>
  <c r="F106" i="1" s="1"/>
  <c r="G92" i="1"/>
  <c r="H92" i="1"/>
  <c r="I92" i="1"/>
  <c r="J92" i="1"/>
  <c r="F92" i="1"/>
  <c r="G86" i="1"/>
  <c r="H86" i="1"/>
  <c r="I86" i="1"/>
  <c r="J86" i="1"/>
  <c r="F86" i="1"/>
  <c r="G80" i="1"/>
  <c r="H80" i="1"/>
  <c r="I80" i="1"/>
  <c r="I81" i="1" s="1"/>
  <c r="J80" i="1"/>
  <c r="F80" i="1"/>
  <c r="J81" i="1"/>
  <c r="F73" i="1"/>
  <c r="G61" i="1"/>
  <c r="H61" i="1"/>
  <c r="I61" i="1"/>
  <c r="J61" i="1"/>
  <c r="J69" i="1" s="1"/>
  <c r="F61" i="1"/>
  <c r="G48" i="1"/>
  <c r="H48" i="1"/>
  <c r="H56" i="1" s="1"/>
  <c r="I48" i="1"/>
  <c r="I56" i="1" s="1"/>
  <c r="J48" i="1"/>
  <c r="F48" i="1"/>
  <c r="G42" i="1"/>
  <c r="H42" i="1"/>
  <c r="I42" i="1"/>
  <c r="J42" i="1"/>
  <c r="F42" i="1"/>
  <c r="G35" i="1"/>
  <c r="H35" i="1"/>
  <c r="I35" i="1"/>
  <c r="J35" i="1"/>
  <c r="F35" i="1"/>
  <c r="J30" i="1"/>
  <c r="B11" i="1"/>
  <c r="A11" i="1"/>
  <c r="J120" i="1" l="1"/>
  <c r="H93" i="1"/>
  <c r="H120" i="1"/>
  <c r="F69" i="1"/>
  <c r="G69" i="1"/>
  <c r="J43" i="1"/>
  <c r="I120" i="1"/>
  <c r="F30" i="1"/>
  <c r="G30" i="1"/>
  <c r="I43" i="1"/>
  <c r="I93" i="1"/>
  <c r="H106" i="1"/>
  <c r="F120" i="1"/>
  <c r="G120" i="1"/>
  <c r="H30" i="1"/>
  <c r="I30" i="1"/>
  <c r="F43" i="1"/>
  <c r="G43" i="1"/>
  <c r="H43" i="1"/>
  <c r="J56" i="1"/>
  <c r="G56" i="1"/>
  <c r="H69" i="1"/>
  <c r="I69" i="1"/>
  <c r="F81" i="1"/>
  <c r="G81" i="1"/>
  <c r="H81" i="1"/>
  <c r="J93" i="1"/>
  <c r="F93" i="1"/>
  <c r="G93" i="1"/>
  <c r="I106" i="1"/>
  <c r="J106" i="1"/>
  <c r="F56" i="1"/>
  <c r="B132" i="1"/>
  <c r="A132" i="1"/>
  <c r="B126" i="1"/>
  <c r="A126" i="1"/>
  <c r="H132" i="1"/>
  <c r="B120" i="1"/>
  <c r="A120" i="1"/>
  <c r="B112" i="1"/>
  <c r="A112" i="1"/>
  <c r="B106" i="1"/>
  <c r="A106" i="1"/>
  <c r="B98" i="1"/>
  <c r="A98" i="1"/>
  <c r="B93" i="1"/>
  <c r="A93" i="1"/>
  <c r="B87" i="1"/>
  <c r="A87" i="1"/>
  <c r="B81" i="1"/>
  <c r="A81" i="1"/>
  <c r="B74" i="1"/>
  <c r="A74" i="1"/>
  <c r="B69" i="1"/>
  <c r="A69" i="1"/>
  <c r="B62" i="1"/>
  <c r="A62" i="1"/>
  <c r="B56" i="1"/>
  <c r="A56" i="1"/>
  <c r="B49" i="1"/>
  <c r="A49" i="1"/>
  <c r="B43" i="1"/>
  <c r="A43" i="1"/>
  <c r="B36" i="1"/>
  <c r="A36" i="1"/>
  <c r="B30" i="1"/>
  <c r="A30" i="1"/>
  <c r="B27" i="1"/>
  <c r="A27" i="1"/>
  <c r="B18" i="1"/>
  <c r="A18" i="1"/>
  <c r="J132" i="1" l="1"/>
  <c r="G132" i="1"/>
  <c r="I132" i="1"/>
  <c r="H133" i="1"/>
  <c r="J133" i="1" l="1"/>
  <c r="I133" i="1"/>
  <c r="G133" i="1"/>
  <c r="F133" i="1"/>
</calcChain>
</file>

<file path=xl/sharedStrings.xml><?xml version="1.0" encoding="utf-8"?>
<sst xmlns="http://schemas.openxmlformats.org/spreadsheetml/2006/main" count="357" uniqueCount="129">
  <si>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</si>
  <si>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</si>
  <si>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</si>
  <si>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</si>
  <si>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</si>
  <si>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</si>
  <si>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</si>
  <si>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</si>
  <si>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</si>
  <si>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</si>
  <si>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</si>
  <si>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</si>
  <si>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</si>
  <si>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</si>
  <si>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</si>
  <si>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</si>
  <si>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</si>
  <si>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</si>
  <si>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</si>
  <si>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</si>
  <si>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</si>
  <si>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</si>
  <si>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</si>
  <si>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</si>
  <si>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</si>
  <si>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</si>
  <si>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</si>
  <si>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</si>
  <si>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</si>
  <si>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</si>
  <si>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</si>
  <si>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</si>
  <si>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</si>
  <si>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</si>
  <si>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</si>
  <si>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</si>
  <si>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Компот из смеси сухофруктов</t>
  </si>
  <si>
    <t>Хлеб пшеничный</t>
  </si>
  <si>
    <t>Хлеб ржаной</t>
  </si>
  <si>
    <t>Картофельное пюре</t>
  </si>
  <si>
    <t>Напиток из шиповника</t>
  </si>
  <si>
    <t>ГАОУ СО "Лицей гуманитарных наук"</t>
  </si>
  <si>
    <t>Директор</t>
  </si>
  <si>
    <t>Суровова О.В.</t>
  </si>
  <si>
    <t>Молоко сгущеное с сахаром</t>
  </si>
  <si>
    <t>Какао с молоком</t>
  </si>
  <si>
    <t>хлеб.ржан</t>
  </si>
  <si>
    <t>Рассольник "Ленинградский"</t>
  </si>
  <si>
    <t>Плов из отварной говядины</t>
  </si>
  <si>
    <t>54-11м</t>
  </si>
  <si>
    <t>54-13хн</t>
  </si>
  <si>
    <t>бутерб.</t>
  </si>
  <si>
    <t>фрукт</t>
  </si>
  <si>
    <t>54-6к</t>
  </si>
  <si>
    <t>54-3гн</t>
  </si>
  <si>
    <t>54-2c</t>
  </si>
  <si>
    <t>54-1хн</t>
  </si>
  <si>
    <t>Бутерброд с сыром</t>
  </si>
  <si>
    <t>Чай с лимоном и сахаром</t>
  </si>
  <si>
    <t>Фрукты свежие</t>
  </si>
  <si>
    <t xml:space="preserve">Борщ с капустой и картофелем </t>
  </si>
  <si>
    <t>Наггетсы</t>
  </si>
  <si>
    <t xml:space="preserve">Каша пшенная рассыпчатая </t>
  </si>
  <si>
    <t>выпечка</t>
  </si>
  <si>
    <t>54-1о</t>
  </si>
  <si>
    <t>54-23гн</t>
  </si>
  <si>
    <t>Омлет натуральный</t>
  </si>
  <si>
    <t>Ватрушка из дрожжевого теста с сыром</t>
  </si>
  <si>
    <t>Кофейный напиток с молоком</t>
  </si>
  <si>
    <t>Суп гороховый</t>
  </si>
  <si>
    <t>54-8c</t>
  </si>
  <si>
    <t>54-16к</t>
  </si>
  <si>
    <t>Булочка с изюмом</t>
  </si>
  <si>
    <t xml:space="preserve">Каша гречневая рассыпчатая </t>
  </si>
  <si>
    <t>54-7c</t>
  </si>
  <si>
    <t>54-5м</t>
  </si>
  <si>
    <t>54-4г</t>
  </si>
  <si>
    <t>54-9с</t>
  </si>
  <si>
    <t xml:space="preserve">54-25м </t>
  </si>
  <si>
    <t xml:space="preserve">54-6г </t>
  </si>
  <si>
    <t>Хлопья кукурузные с молоком</t>
  </si>
  <si>
    <t>Булочка школьная</t>
  </si>
  <si>
    <t xml:space="preserve">Суп фасолевый </t>
  </si>
  <si>
    <t>Курица тушеная с морковью</t>
  </si>
  <si>
    <t>Рис отварной</t>
  </si>
  <si>
    <t>54-1т</t>
  </si>
  <si>
    <t>Запеканка из творога</t>
  </si>
  <si>
    <t>соус</t>
  </si>
  <si>
    <t>54-25,1к</t>
  </si>
  <si>
    <t>54-8с</t>
  </si>
  <si>
    <t>54-1соус</t>
  </si>
  <si>
    <t xml:space="preserve">Каша жидкая молочная рисовая </t>
  </si>
  <si>
    <t>Булочка Ванильная</t>
  </si>
  <si>
    <t>Котлета из курицы</t>
  </si>
  <si>
    <t>Соус сметанный</t>
  </si>
  <si>
    <t>54-5.1р</t>
  </si>
  <si>
    <t>54-11г</t>
  </si>
  <si>
    <t>Суп картофельный с фрикадельками куриными</t>
  </si>
  <si>
    <t>Котлета рыбная с морковью (минтай)</t>
  </si>
  <si>
    <t>хлеб.бел.</t>
  </si>
  <si>
    <t>54-3г</t>
  </si>
  <si>
    <t>54-21гн</t>
  </si>
  <si>
    <t>54-6с</t>
  </si>
  <si>
    <t>54-12м</t>
  </si>
  <si>
    <t>Макароны отварные с сыром</t>
  </si>
  <si>
    <t xml:space="preserve">Суп картофельный с клецками </t>
  </si>
  <si>
    <t>Плов с курицей</t>
  </si>
  <si>
    <t xml:space="preserve">54-9к </t>
  </si>
  <si>
    <t>Каша вязкая молочная овсяная</t>
  </si>
  <si>
    <t>54-17с</t>
  </si>
  <si>
    <t>54-1г</t>
  </si>
  <si>
    <t xml:space="preserve">Суп из овощей </t>
  </si>
  <si>
    <t>Макароны отварные</t>
  </si>
  <si>
    <t>пром.</t>
  </si>
  <si>
    <t>конд.</t>
  </si>
  <si>
    <t>Чай с сахаром</t>
  </si>
  <si>
    <t xml:space="preserve">Печенье </t>
  </si>
  <si>
    <t>54-2гн</t>
  </si>
  <si>
    <t>54-3с</t>
  </si>
  <si>
    <t>54-12г</t>
  </si>
  <si>
    <t>Каша вязкая молочная пшенная</t>
  </si>
  <si>
    <t>477/470</t>
  </si>
  <si>
    <t>Вафли</t>
  </si>
  <si>
    <t>Суп  с макаронными изделиями</t>
  </si>
  <si>
    <t>Картофель запеченный по домашнему</t>
  </si>
  <si>
    <t>салат</t>
  </si>
  <si>
    <t>Огурец в нарезке</t>
  </si>
  <si>
    <t>54-2з</t>
  </si>
  <si>
    <t>Каша манная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</si>
</sst>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</font>
    <font>
      <b/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5" fillId="0" borderId="0"/>
  </cellStyleXfs>
  <cellXfs count="73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5" fillId="3" borderId="1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5" fillId="2" borderId="1" xfId="0" applyFont="1" applyFill="1" applyBorder="1" applyProtection="1">
      <protection locked="0"/>
    </xf>
    <xf numFmtId="0" fontId="12" fillId="0" borderId="0" xfId="0" applyFont="1" applyAlignment="1">
      <alignment horizontal="center" vertical="top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0" borderId="6" xfId="0" applyFont="1" applyBorder="1"/>
    <xf numFmtId="0" fontId="5" fillId="0" borderId="7" xfId="0" applyFont="1" applyBorder="1"/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vertical="top" wrapText="1"/>
    </xf>
    <xf numFmtId="0" fontId="0" fillId="0" borderId="1" xfId="0" applyBorder="1" applyAlignment="1">
      <alignment horizontal="left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3" borderId="1" xfId="0" applyFont="1" applyFill="1" applyBorder="1" applyAlignment="1">
      <alignment horizontal="left" vertical="top" wrapText="1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 vertical="top" wrapText="1"/>
      <protection locked="0"/>
    </xf>
    <xf numFmtId="2" fontId="5" fillId="3" borderId="1" xfId="0" applyNumberFormat="1" applyFont="1" applyFill="1" applyBorder="1" applyAlignment="1">
      <alignment horizontal="center" vertical="top" wrapText="1"/>
    </xf>
    <xf numFmtId="2" fontId="5" fillId="0" borderId="7" xfId="0" applyNumberFormat="1" applyFont="1" applyBorder="1" applyAlignment="1">
      <alignment horizontal="center"/>
    </xf>
    <xf numFmtId="0" fontId="3" fillId="0" borderId="1" xfId="0" applyFont="1" applyBorder="1" applyAlignment="1" applyProtection="1">
      <alignment horizontal="left"/>
      <protection locked="0"/>
    </xf>
    <xf numFmtId="0" fontId="5" fillId="4" borderId="1" xfId="0" applyFont="1" applyFill="1" applyBorder="1" applyAlignment="1">
      <alignment horizontal="left" vertical="top" wrapText="1"/>
    </xf>
    <xf numFmtId="2" fontId="5" fillId="4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 applyProtection="1">
      <alignment horizontal="left"/>
      <protection locked="0"/>
    </xf>
    <xf numFmtId="0" fontId="0" fillId="4" borderId="1" xfId="0" applyFill="1" applyBorder="1" applyAlignment="1">
      <alignment horizontal="left"/>
    </xf>
    <xf numFmtId="0" fontId="3" fillId="4" borderId="1" xfId="0" applyFont="1" applyFill="1" applyBorder="1" applyAlignment="1" applyProtection="1">
      <alignment horizontal="left" wrapText="1"/>
      <protection locked="0"/>
    </xf>
    <xf numFmtId="0" fontId="13" fillId="2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1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4" fillId="0" borderId="1" xfId="0" applyFont="1" applyFill="1" applyBorder="1" applyAlignment="1" applyProtection="1">
      <alignment horizontal="left" wrapText="1"/>
      <protection locked="0"/>
    </xf>
    <xf numFmtId="2" fontId="14" fillId="0" borderId="1" xfId="0" applyNumberFormat="1" applyFont="1" applyFill="1" applyBorder="1" applyAlignment="1" applyProtection="1">
      <alignment horizontal="center"/>
      <protection locked="0"/>
    </xf>
    <xf numFmtId="2" fontId="16" fillId="0" borderId="1" xfId="0" applyNumberFormat="1" applyFont="1" applyFill="1" applyBorder="1" applyAlignment="1" applyProtection="1">
      <alignment horizontal="center" vertical="top" wrapText="1"/>
      <protection locked="0"/>
    </xf>
    <xf numFmtId="0" fontId="16" fillId="0" borderId="0" xfId="0" applyFont="1"/>
    <xf numFmtId="0" fontId="17" fillId="0" borderId="1" xfId="0" applyFont="1" applyBorder="1" applyAlignment="1" applyProtection="1">
      <alignment horizontal="left"/>
      <protection locked="0"/>
    </xf>
    <xf numFmtId="0" fontId="16" fillId="0" borderId="1" xfId="0" applyFont="1" applyBorder="1" applyAlignment="1">
      <alignment horizontal="left" vertical="top" wrapText="1"/>
    </xf>
    <xf numFmtId="2" fontId="16" fillId="0" borderId="1" xfId="0" applyNumberFormat="1" applyFont="1" applyBorder="1" applyAlignment="1">
      <alignment horizontal="center" vertical="top" wrapText="1"/>
    </xf>
    <xf numFmtId="0" fontId="16" fillId="3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left" vertical="top" wrapText="1"/>
    </xf>
    <xf numFmtId="2" fontId="16" fillId="3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horizontal="left" wrapText="1"/>
      <protection locked="0"/>
    </xf>
    <xf numFmtId="0" fontId="8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left"/>
      <protection locked="0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 applyAlignment="1" applyProtection="1">
      <alignment horizontal="left" wrapText="1"/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3"/>
  <sheetViews>
    <sheetView tabSelected="1" view="pageBreakPreview" zoomScale="112" zoomScaleNormal="100" zoomScaleSheetLayoutView="112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24" sqref="K12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41</v>
      </c>
      <c r="D1" s="60"/>
      <c r="E1" s="60"/>
      <c r="F1" s="5" t="s">
        <v>16</v>
      </c>
      <c r="G1" s="2" t="s">
        <v>17</v>
      </c>
      <c r="H1" s="61" t="s">
        <v>42</v>
      </c>
      <c r="I1" s="61"/>
      <c r="J1" s="61"/>
      <c r="K1" s="61"/>
    </row>
    <row r="2" spans="1:12" ht="18" x14ac:dyDescent="0.2">
      <c r="A2" s="7" t="s">
        <v>6</v>
      </c>
      <c r="C2" s="2"/>
      <c r="G2" s="2" t="s">
        <v>18</v>
      </c>
      <c r="H2" s="61" t="s">
        <v>43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8" t="s">
        <v>9</v>
      </c>
      <c r="G3" s="2" t="s">
        <v>19</v>
      </c>
      <c r="H3" s="10">
        <v>3</v>
      </c>
      <c r="I3" s="10">
        <v>3</v>
      </c>
      <c r="J3" s="11">
        <v>2025</v>
      </c>
      <c r="K3" s="12"/>
    </row>
    <row r="4" spans="1:12" ht="13.5" thickBot="1" x14ac:dyDescent="0.25">
      <c r="C4" s="2"/>
      <c r="D4" s="4"/>
      <c r="H4" s="9" t="s">
        <v>32</v>
      </c>
      <c r="I4" s="9" t="s">
        <v>33</v>
      </c>
      <c r="J4" s="9" t="s">
        <v>34</v>
      </c>
    </row>
    <row r="5" spans="1:12" ht="33.75" x14ac:dyDescent="0.2">
      <c r="A5" s="13" t="s">
        <v>14</v>
      </c>
      <c r="B5" s="14" t="s">
        <v>15</v>
      </c>
      <c r="C5" s="15" t="s">
        <v>0</v>
      </c>
      <c r="D5" s="15" t="s">
        <v>13</v>
      </c>
      <c r="E5" s="15" t="s">
        <v>12</v>
      </c>
      <c r="F5" s="15" t="s">
        <v>30</v>
      </c>
      <c r="G5" s="15" t="s">
        <v>1</v>
      </c>
      <c r="H5" s="15" t="s">
        <v>2</v>
      </c>
      <c r="I5" s="15" t="s">
        <v>3</v>
      </c>
      <c r="J5" s="15" t="s">
        <v>10</v>
      </c>
      <c r="K5" s="16" t="s">
        <v>11</v>
      </c>
      <c r="L5" s="15" t="s">
        <v>31</v>
      </c>
    </row>
    <row r="6" spans="1:12" ht="15" x14ac:dyDescent="0.25">
      <c r="A6" s="19">
        <v>1</v>
      </c>
      <c r="B6" s="19">
        <v>1</v>
      </c>
      <c r="C6" s="21" t="s">
        <v>20</v>
      </c>
      <c r="D6" s="21" t="s">
        <v>21</v>
      </c>
      <c r="E6" s="22" t="s">
        <v>108</v>
      </c>
      <c r="F6" s="26">
        <v>180</v>
      </c>
      <c r="G6" s="26">
        <v>7.7</v>
      </c>
      <c r="H6" s="26">
        <v>10.15</v>
      </c>
      <c r="I6" s="26">
        <v>35.799999999999997</v>
      </c>
      <c r="J6" s="26">
        <v>245.59</v>
      </c>
      <c r="K6" s="26" t="s">
        <v>107</v>
      </c>
      <c r="L6" s="27"/>
    </row>
    <row r="7" spans="1:12" s="42" customFormat="1" ht="15" x14ac:dyDescent="0.25">
      <c r="A7" s="39"/>
      <c r="B7" s="39"/>
      <c r="C7" s="38"/>
      <c r="D7" s="69" t="s">
        <v>51</v>
      </c>
      <c r="E7" s="40" t="s">
        <v>57</v>
      </c>
      <c r="F7" s="41">
        <v>50</v>
      </c>
      <c r="G7" s="41">
        <v>7.45</v>
      </c>
      <c r="H7" s="41">
        <v>8.3000000000000007</v>
      </c>
      <c r="I7" s="41">
        <v>14.83</v>
      </c>
      <c r="J7" s="41">
        <v>165.56</v>
      </c>
      <c r="K7" s="41">
        <v>64</v>
      </c>
      <c r="L7" s="41"/>
    </row>
    <row r="8" spans="1:12" ht="15" x14ac:dyDescent="0.25">
      <c r="A8" s="19"/>
      <c r="B8" s="19"/>
      <c r="C8" s="21"/>
      <c r="D8" s="21" t="s">
        <v>22</v>
      </c>
      <c r="E8" s="22" t="s">
        <v>58</v>
      </c>
      <c r="F8" s="26">
        <v>200</v>
      </c>
      <c r="G8" s="26">
        <v>0.3</v>
      </c>
      <c r="H8" s="26">
        <v>0</v>
      </c>
      <c r="I8" s="26">
        <v>6.7</v>
      </c>
      <c r="J8" s="26">
        <v>27.9</v>
      </c>
      <c r="K8" s="26" t="s">
        <v>54</v>
      </c>
      <c r="L8" s="27"/>
    </row>
    <row r="9" spans="1:12" ht="15" x14ac:dyDescent="0.25">
      <c r="A9" s="19"/>
      <c r="B9" s="19"/>
      <c r="C9" s="21"/>
      <c r="D9" s="38" t="s">
        <v>52</v>
      </c>
      <c r="E9" s="22" t="s">
        <v>59</v>
      </c>
      <c r="F9" s="26">
        <v>100</v>
      </c>
      <c r="G9" s="26">
        <v>0.4</v>
      </c>
      <c r="H9" s="26">
        <v>0.4</v>
      </c>
      <c r="I9" s="26">
        <v>9.8000000000000007</v>
      </c>
      <c r="J9" s="26">
        <v>44</v>
      </c>
      <c r="K9" s="26">
        <v>82</v>
      </c>
      <c r="L9" s="27"/>
    </row>
    <row r="10" spans="1:12" s="49" customFormat="1" ht="15" x14ac:dyDescent="0.25">
      <c r="A10" s="43"/>
      <c r="B10" s="43"/>
      <c r="C10" s="44"/>
      <c r="D10" s="45" t="s">
        <v>29</v>
      </c>
      <c r="E10" s="46"/>
      <c r="F10" s="47">
        <f>SUM(F6:F9)</f>
        <v>530</v>
      </c>
      <c r="G10" s="47">
        <f>SUM(G6:G9)</f>
        <v>15.850000000000001</v>
      </c>
      <c r="H10" s="47">
        <f>SUM(H6:H9)</f>
        <v>18.850000000000001</v>
      </c>
      <c r="I10" s="47">
        <f>SUM(I6:I9)</f>
        <v>67.13</v>
      </c>
      <c r="J10" s="47">
        <f>SUM(J6:J9)</f>
        <v>483.04999999999995</v>
      </c>
      <c r="K10" s="47"/>
      <c r="L10" s="48"/>
    </row>
    <row r="11" spans="1:12" ht="15" x14ac:dyDescent="0.25">
      <c r="A11" s="19">
        <f>A6</f>
        <v>1</v>
      </c>
      <c r="B11" s="19">
        <f>B6</f>
        <v>1</v>
      </c>
      <c r="C11" s="21" t="s">
        <v>23</v>
      </c>
      <c r="D11" s="30" t="s">
        <v>21</v>
      </c>
      <c r="E11" s="31" t="s">
        <v>111</v>
      </c>
      <c r="F11" s="32">
        <v>200</v>
      </c>
      <c r="G11" s="32">
        <v>2.4</v>
      </c>
      <c r="H11" s="32">
        <v>5.7</v>
      </c>
      <c r="I11" s="32">
        <v>8.08</v>
      </c>
      <c r="J11" s="32">
        <v>121.2</v>
      </c>
      <c r="K11" s="32" t="s">
        <v>109</v>
      </c>
      <c r="L11" s="32"/>
    </row>
    <row r="12" spans="1:12" ht="15" x14ac:dyDescent="0.25">
      <c r="A12" s="19"/>
      <c r="B12" s="19"/>
      <c r="C12" s="21"/>
      <c r="D12" s="21" t="s">
        <v>24</v>
      </c>
      <c r="E12" s="24" t="s">
        <v>83</v>
      </c>
      <c r="F12" s="27">
        <v>100</v>
      </c>
      <c r="G12" s="27">
        <v>10.1</v>
      </c>
      <c r="H12" s="27">
        <v>13.7</v>
      </c>
      <c r="I12" s="27">
        <v>24.4</v>
      </c>
      <c r="J12" s="27">
        <v>166.4</v>
      </c>
      <c r="K12" s="27" t="s">
        <v>78</v>
      </c>
      <c r="L12" s="27"/>
    </row>
    <row r="13" spans="1:12" ht="15" x14ac:dyDescent="0.25">
      <c r="A13" s="19"/>
      <c r="B13" s="19"/>
      <c r="C13" s="21"/>
      <c r="D13" s="21" t="s">
        <v>25</v>
      </c>
      <c r="E13" s="22" t="s">
        <v>112</v>
      </c>
      <c r="F13" s="26">
        <v>150</v>
      </c>
      <c r="G13" s="26">
        <v>5.4</v>
      </c>
      <c r="H13" s="26">
        <v>4.9000000000000004</v>
      </c>
      <c r="I13" s="26">
        <v>38.799999999999997</v>
      </c>
      <c r="J13" s="26">
        <v>196.8</v>
      </c>
      <c r="K13" s="26" t="s">
        <v>110</v>
      </c>
      <c r="L13" s="27"/>
    </row>
    <row r="14" spans="1:12" ht="15" x14ac:dyDescent="0.25">
      <c r="A14" s="19"/>
      <c r="B14" s="19"/>
      <c r="C14" s="21"/>
      <c r="D14" s="21" t="s">
        <v>26</v>
      </c>
      <c r="E14" s="22" t="s">
        <v>36</v>
      </c>
      <c r="F14" s="26">
        <v>200</v>
      </c>
      <c r="G14" s="26">
        <v>0.5</v>
      </c>
      <c r="H14" s="26">
        <v>0</v>
      </c>
      <c r="I14" s="26">
        <v>19.8</v>
      </c>
      <c r="J14" s="26">
        <v>81</v>
      </c>
      <c r="K14" s="26" t="s">
        <v>56</v>
      </c>
      <c r="L14" s="27"/>
    </row>
    <row r="15" spans="1:12" ht="15" x14ac:dyDescent="0.25">
      <c r="A15" s="19"/>
      <c r="B15" s="19"/>
      <c r="C15" s="21"/>
      <c r="D15" s="21" t="s">
        <v>27</v>
      </c>
      <c r="E15" s="22" t="s">
        <v>37</v>
      </c>
      <c r="F15" s="26">
        <v>40</v>
      </c>
      <c r="G15" s="26">
        <v>3.16</v>
      </c>
      <c r="H15" s="26">
        <v>0.4</v>
      </c>
      <c r="I15" s="26">
        <v>0.84</v>
      </c>
      <c r="J15" s="26">
        <v>93.52</v>
      </c>
      <c r="K15" s="26" t="s">
        <v>113</v>
      </c>
      <c r="L15" s="27"/>
    </row>
    <row r="16" spans="1:12" ht="15" x14ac:dyDescent="0.25">
      <c r="A16" s="19"/>
      <c r="B16" s="19"/>
      <c r="C16" s="21"/>
      <c r="D16" s="21" t="s">
        <v>46</v>
      </c>
      <c r="E16" s="22" t="s">
        <v>38</v>
      </c>
      <c r="F16" s="26">
        <v>30</v>
      </c>
      <c r="G16" s="26">
        <v>1.98</v>
      </c>
      <c r="H16" s="26">
        <v>0.36</v>
      </c>
      <c r="I16" s="26">
        <v>10.02</v>
      </c>
      <c r="J16" s="26">
        <v>52.2</v>
      </c>
      <c r="K16" s="26" t="s">
        <v>113</v>
      </c>
      <c r="L16" s="27"/>
    </row>
    <row r="17" spans="1:12" s="49" customFormat="1" ht="15" x14ac:dyDescent="0.25">
      <c r="A17" s="43"/>
      <c r="B17" s="43"/>
      <c r="C17" s="44"/>
      <c r="D17" s="50" t="s">
        <v>29</v>
      </c>
      <c r="E17" s="51"/>
      <c r="F17" s="52">
        <f t="shared" ref="F17:J17" si="0">SUM(F11:F16)</f>
        <v>720</v>
      </c>
      <c r="G17" s="52">
        <f t="shared" si="0"/>
        <v>23.54</v>
      </c>
      <c r="H17" s="52">
        <f t="shared" si="0"/>
        <v>25.059999999999995</v>
      </c>
      <c r="I17" s="52">
        <f t="shared" si="0"/>
        <v>101.94</v>
      </c>
      <c r="J17" s="52">
        <f t="shared" si="0"/>
        <v>711.12000000000012</v>
      </c>
      <c r="K17" s="52"/>
      <c r="L17" s="52"/>
    </row>
    <row r="18" spans="1:12" s="49" customFormat="1" ht="15" x14ac:dyDescent="0.2">
      <c r="A18" s="53">
        <f>A6</f>
        <v>1</v>
      </c>
      <c r="B18" s="53">
        <f>B6</f>
        <v>1</v>
      </c>
      <c r="C18" s="64" t="s">
        <v>4</v>
      </c>
      <c r="D18" s="65"/>
      <c r="E18" s="54"/>
      <c r="F18" s="55">
        <f>F10+F17</f>
        <v>1250</v>
      </c>
      <c r="G18" s="55">
        <f>G10+G17</f>
        <v>39.39</v>
      </c>
      <c r="H18" s="55">
        <f>H10+H17</f>
        <v>43.91</v>
      </c>
      <c r="I18" s="55">
        <f>I10+I17</f>
        <v>169.07</v>
      </c>
      <c r="J18" s="55">
        <f>J10+J17</f>
        <v>1194.17</v>
      </c>
      <c r="K18" s="55"/>
      <c r="L18" s="55"/>
    </row>
    <row r="19" spans="1:12" ht="15" x14ac:dyDescent="0.25">
      <c r="A19" s="19">
        <v>1</v>
      </c>
      <c r="B19" s="19">
        <v>2</v>
      </c>
      <c r="C19" s="21" t="s">
        <v>20</v>
      </c>
      <c r="D19" s="21" t="s">
        <v>21</v>
      </c>
      <c r="E19" s="35" t="s">
        <v>86</v>
      </c>
      <c r="F19" s="26">
        <v>200</v>
      </c>
      <c r="G19" s="26">
        <v>8.74</v>
      </c>
      <c r="H19" s="26">
        <v>10.46</v>
      </c>
      <c r="I19" s="26">
        <v>33.17</v>
      </c>
      <c r="J19" s="26">
        <v>214.4</v>
      </c>
      <c r="K19" s="26" t="s">
        <v>85</v>
      </c>
      <c r="L19" s="27"/>
    </row>
    <row r="20" spans="1:12" ht="15" x14ac:dyDescent="0.25">
      <c r="A20" s="19"/>
      <c r="B20" s="19"/>
      <c r="C20" s="21"/>
      <c r="D20" s="23" t="s">
        <v>113</v>
      </c>
      <c r="E20" s="24" t="s">
        <v>44</v>
      </c>
      <c r="F20" s="27">
        <v>50</v>
      </c>
      <c r="G20" s="27">
        <v>3.6</v>
      </c>
      <c r="H20" s="27">
        <v>4.3</v>
      </c>
      <c r="I20" s="27">
        <v>27.8</v>
      </c>
      <c r="J20" s="27">
        <v>163.69999999999999</v>
      </c>
      <c r="K20" s="27" t="s">
        <v>114</v>
      </c>
      <c r="L20" s="27"/>
    </row>
    <row r="21" spans="1:12" ht="15" x14ac:dyDescent="0.25">
      <c r="A21" s="19"/>
      <c r="B21" s="19"/>
      <c r="C21" s="21"/>
      <c r="D21" s="70" t="s">
        <v>22</v>
      </c>
      <c r="E21" s="71" t="s">
        <v>45</v>
      </c>
      <c r="F21" s="26">
        <v>200</v>
      </c>
      <c r="G21" s="26">
        <v>3.6</v>
      </c>
      <c r="H21" s="26">
        <v>360</v>
      </c>
      <c r="I21" s="26">
        <v>12.6</v>
      </c>
      <c r="J21" s="26">
        <v>100.4</v>
      </c>
      <c r="K21" s="26" t="s">
        <v>101</v>
      </c>
      <c r="L21" s="27"/>
    </row>
    <row r="22" spans="1:12" ht="15" x14ac:dyDescent="0.25">
      <c r="A22" s="19"/>
      <c r="B22" s="19"/>
      <c r="C22" s="21"/>
      <c r="D22" s="38" t="s">
        <v>114</v>
      </c>
      <c r="E22" s="22" t="s">
        <v>116</v>
      </c>
      <c r="F22" s="26">
        <v>50</v>
      </c>
      <c r="G22" s="26">
        <v>3.86</v>
      </c>
      <c r="H22" s="26">
        <v>1.1599999999999999</v>
      </c>
      <c r="I22" s="26">
        <v>11.93</v>
      </c>
      <c r="J22" s="26">
        <v>113</v>
      </c>
      <c r="K22" s="26" t="s">
        <v>114</v>
      </c>
      <c r="L22" s="27"/>
    </row>
    <row r="23" spans="1:12" s="49" customFormat="1" ht="15" x14ac:dyDescent="0.25">
      <c r="A23" s="43"/>
      <c r="B23" s="43"/>
      <c r="C23" s="44"/>
      <c r="D23" s="50" t="s">
        <v>29</v>
      </c>
      <c r="E23" s="51"/>
      <c r="F23" s="52">
        <f>SUM(F19:F22)</f>
        <v>500</v>
      </c>
      <c r="G23" s="52">
        <f t="shared" ref="G23:J23" si="1">SUM(G19:G22)</f>
        <v>19.8</v>
      </c>
      <c r="H23" s="52">
        <f t="shared" si="1"/>
        <v>375.92</v>
      </c>
      <c r="I23" s="52">
        <f t="shared" si="1"/>
        <v>85.5</v>
      </c>
      <c r="J23" s="52">
        <f t="shared" si="1"/>
        <v>591.5</v>
      </c>
      <c r="K23" s="52"/>
      <c r="L23" s="52"/>
    </row>
    <row r="24" spans="1:12" ht="15" x14ac:dyDescent="0.25">
      <c r="A24" s="19"/>
      <c r="B24" s="19"/>
      <c r="C24" s="21" t="s">
        <v>23</v>
      </c>
      <c r="D24" s="21" t="s">
        <v>21</v>
      </c>
      <c r="E24" s="24" t="s">
        <v>47</v>
      </c>
      <c r="F24" s="27">
        <v>250</v>
      </c>
      <c r="G24" s="27">
        <v>5.9</v>
      </c>
      <c r="H24" s="27">
        <v>9.5500000000000007</v>
      </c>
      <c r="I24" s="27">
        <v>39.5</v>
      </c>
      <c r="J24" s="27">
        <v>186.9</v>
      </c>
      <c r="K24" s="27" t="s">
        <v>118</v>
      </c>
      <c r="L24" s="27"/>
    </row>
    <row r="25" spans="1:12" ht="15" x14ac:dyDescent="0.25">
      <c r="A25" s="19"/>
      <c r="B25" s="19"/>
      <c r="C25" s="21"/>
      <c r="D25" s="21" t="s">
        <v>24</v>
      </c>
      <c r="E25" s="22" t="s">
        <v>48</v>
      </c>
      <c r="F25" s="26">
        <v>180</v>
      </c>
      <c r="G25" s="26">
        <v>13.7</v>
      </c>
      <c r="H25" s="26">
        <v>13.2</v>
      </c>
      <c r="I25" s="26">
        <v>38.97</v>
      </c>
      <c r="J25" s="26">
        <v>313.39999999999998</v>
      </c>
      <c r="K25" s="26" t="s">
        <v>49</v>
      </c>
      <c r="L25" s="27"/>
    </row>
    <row r="26" spans="1:12" ht="15" x14ac:dyDescent="0.25">
      <c r="A26" s="19"/>
      <c r="B26" s="19"/>
      <c r="C26" s="21"/>
      <c r="D26" s="21" t="s">
        <v>26</v>
      </c>
      <c r="E26" s="22" t="s">
        <v>40</v>
      </c>
      <c r="F26" s="26">
        <v>200</v>
      </c>
      <c r="G26" s="26">
        <v>0.6</v>
      </c>
      <c r="H26" s="26">
        <v>0.2</v>
      </c>
      <c r="I26" s="26">
        <v>15.2</v>
      </c>
      <c r="J26" s="26">
        <v>65.3</v>
      </c>
      <c r="K26" s="26" t="s">
        <v>50</v>
      </c>
      <c r="L26" s="27"/>
    </row>
    <row r="27" spans="1:12" ht="15" x14ac:dyDescent="0.25">
      <c r="A27" s="19">
        <f>A19</f>
        <v>1</v>
      </c>
      <c r="B27" s="19">
        <f>B19</f>
        <v>2</v>
      </c>
      <c r="C27" s="21"/>
      <c r="D27" s="21" t="s">
        <v>27</v>
      </c>
      <c r="E27" s="22" t="s">
        <v>37</v>
      </c>
      <c r="F27" s="26">
        <v>40</v>
      </c>
      <c r="G27" s="26">
        <v>3.16</v>
      </c>
      <c r="H27" s="26">
        <v>0.4</v>
      </c>
      <c r="I27" s="26">
        <v>0.84</v>
      </c>
      <c r="J27" s="26">
        <v>93.52</v>
      </c>
      <c r="K27" s="26" t="s">
        <v>113</v>
      </c>
      <c r="L27" s="27"/>
    </row>
    <row r="28" spans="1:12" ht="15" x14ac:dyDescent="0.25">
      <c r="A28" s="19"/>
      <c r="B28" s="19"/>
      <c r="C28" s="21"/>
      <c r="D28" s="21" t="s">
        <v>46</v>
      </c>
      <c r="E28" s="22" t="s">
        <v>38</v>
      </c>
      <c r="F28" s="26">
        <v>30</v>
      </c>
      <c r="G28" s="26">
        <v>1.98</v>
      </c>
      <c r="H28" s="26">
        <v>0.36</v>
      </c>
      <c r="I28" s="26">
        <v>10.02</v>
      </c>
      <c r="J28" s="26">
        <v>52.2</v>
      </c>
      <c r="K28" s="26" t="s">
        <v>113</v>
      </c>
      <c r="L28" s="27"/>
    </row>
    <row r="29" spans="1:12" s="49" customFormat="1" ht="15" x14ac:dyDescent="0.25">
      <c r="A29" s="43"/>
      <c r="B29" s="43"/>
      <c r="C29" s="44"/>
      <c r="D29" s="50" t="s">
        <v>29</v>
      </c>
      <c r="E29" s="51"/>
      <c r="F29" s="52">
        <f>SUM(F24:F28)</f>
        <v>700</v>
      </c>
      <c r="G29" s="52">
        <f t="shared" ref="G29:J29" si="2">SUM(G24:G28)</f>
        <v>25.340000000000003</v>
      </c>
      <c r="H29" s="52">
        <f t="shared" si="2"/>
        <v>23.709999999999997</v>
      </c>
      <c r="I29" s="52">
        <f t="shared" si="2"/>
        <v>104.53</v>
      </c>
      <c r="J29" s="52">
        <f t="shared" si="2"/>
        <v>711.31999999999994</v>
      </c>
      <c r="K29" s="52"/>
      <c r="L29" s="52"/>
    </row>
    <row r="30" spans="1:12" ht="15.75" customHeight="1" x14ac:dyDescent="0.2">
      <c r="A30" s="6">
        <f>A19</f>
        <v>1</v>
      </c>
      <c r="B30" s="6">
        <f>B19</f>
        <v>2</v>
      </c>
      <c r="C30" s="62" t="s">
        <v>4</v>
      </c>
      <c r="D30" s="63"/>
      <c r="E30" s="25"/>
      <c r="F30" s="28">
        <f>F23+F29</f>
        <v>1200</v>
      </c>
      <c r="G30" s="28">
        <f t="shared" ref="G30:J30" si="3">G23+G29</f>
        <v>45.14</v>
      </c>
      <c r="H30" s="28">
        <f t="shared" si="3"/>
        <v>399.63</v>
      </c>
      <c r="I30" s="28">
        <f t="shared" si="3"/>
        <v>190.03</v>
      </c>
      <c r="J30" s="28">
        <f t="shared" si="3"/>
        <v>1302.82</v>
      </c>
      <c r="K30" s="28"/>
      <c r="L30" s="28"/>
    </row>
    <row r="31" spans="1:12" ht="15" x14ac:dyDescent="0.25">
      <c r="A31" s="19">
        <v>1</v>
      </c>
      <c r="B31" s="19">
        <v>3</v>
      </c>
      <c r="C31" s="21" t="s">
        <v>20</v>
      </c>
      <c r="D31" s="21" t="s">
        <v>21</v>
      </c>
      <c r="E31" s="22" t="s">
        <v>120</v>
      </c>
      <c r="F31" s="26">
        <v>200</v>
      </c>
      <c r="G31" s="26">
        <v>8.3000000000000007</v>
      </c>
      <c r="H31" s="26">
        <v>10.199999999999999</v>
      </c>
      <c r="I31" s="26">
        <v>37.6</v>
      </c>
      <c r="J31" s="26">
        <v>244.9</v>
      </c>
      <c r="K31" s="26" t="s">
        <v>53</v>
      </c>
      <c r="L31" s="27"/>
    </row>
    <row r="32" spans="1:12" ht="15" x14ac:dyDescent="0.25">
      <c r="A32" s="19"/>
      <c r="B32" s="19"/>
      <c r="C32" s="21"/>
      <c r="D32" s="37" t="s">
        <v>63</v>
      </c>
      <c r="E32" s="24" t="s">
        <v>67</v>
      </c>
      <c r="F32" s="27">
        <v>50</v>
      </c>
      <c r="G32" s="27">
        <v>3.75</v>
      </c>
      <c r="H32" s="27">
        <v>4.7</v>
      </c>
      <c r="I32" s="27">
        <v>18.850000000000001</v>
      </c>
      <c r="J32" s="27">
        <v>121.5</v>
      </c>
      <c r="K32" s="27" t="s">
        <v>121</v>
      </c>
      <c r="L32" s="27"/>
    </row>
    <row r="33" spans="1:12" ht="15" x14ac:dyDescent="0.25">
      <c r="A33" s="19"/>
      <c r="B33" s="19"/>
      <c r="C33" s="21"/>
      <c r="D33" s="21" t="s">
        <v>22</v>
      </c>
      <c r="E33" s="22" t="s">
        <v>115</v>
      </c>
      <c r="F33" s="26">
        <v>200</v>
      </c>
      <c r="G33" s="26">
        <v>0.2</v>
      </c>
      <c r="H33" s="26">
        <v>0</v>
      </c>
      <c r="I33" s="26">
        <v>6.5</v>
      </c>
      <c r="J33" s="26">
        <v>26.8</v>
      </c>
      <c r="K33" s="26" t="s">
        <v>117</v>
      </c>
      <c r="L33" s="27"/>
    </row>
    <row r="34" spans="1:12" ht="15" x14ac:dyDescent="0.25">
      <c r="A34" s="19"/>
      <c r="B34" s="19"/>
      <c r="C34" s="21"/>
      <c r="D34" s="38" t="s">
        <v>27</v>
      </c>
      <c r="E34" s="22" t="s">
        <v>37</v>
      </c>
      <c r="F34" s="26">
        <v>50</v>
      </c>
      <c r="G34" s="26">
        <v>3.56</v>
      </c>
      <c r="H34" s="26">
        <v>0.5</v>
      </c>
      <c r="I34" s="26">
        <v>1.05</v>
      </c>
      <c r="J34" s="26">
        <v>116.9</v>
      </c>
      <c r="K34" s="26" t="s">
        <v>113</v>
      </c>
      <c r="L34" s="27"/>
    </row>
    <row r="35" spans="1:12" s="49" customFormat="1" ht="15" x14ac:dyDescent="0.25">
      <c r="A35" s="43"/>
      <c r="B35" s="43"/>
      <c r="C35" s="44"/>
      <c r="D35" s="50" t="s">
        <v>29</v>
      </c>
      <c r="E35" s="51"/>
      <c r="F35" s="52">
        <f>SUM(F31:F34)</f>
        <v>500</v>
      </c>
      <c r="G35" s="52">
        <f t="shared" ref="G35:J35" si="4">SUM(G31:G34)</f>
        <v>15.81</v>
      </c>
      <c r="H35" s="52">
        <f t="shared" si="4"/>
        <v>15.399999999999999</v>
      </c>
      <c r="I35" s="52">
        <f t="shared" si="4"/>
        <v>64</v>
      </c>
      <c r="J35" s="52">
        <f t="shared" si="4"/>
        <v>510.1</v>
      </c>
      <c r="K35" s="52"/>
      <c r="L35" s="52"/>
    </row>
    <row r="36" spans="1:12" ht="15" x14ac:dyDescent="0.25">
      <c r="A36" s="19">
        <f>A31</f>
        <v>1</v>
      </c>
      <c r="B36" s="19">
        <f>B31</f>
        <v>3</v>
      </c>
      <c r="C36" s="21" t="s">
        <v>23</v>
      </c>
      <c r="D36" s="21" t="s">
        <v>21</v>
      </c>
      <c r="E36" s="24" t="s">
        <v>60</v>
      </c>
      <c r="F36" s="27">
        <v>200</v>
      </c>
      <c r="G36" s="27">
        <v>4.7</v>
      </c>
      <c r="H36" s="27">
        <v>4.96</v>
      </c>
      <c r="I36" s="27">
        <v>10.119999999999999</v>
      </c>
      <c r="J36" s="27">
        <v>110.36</v>
      </c>
      <c r="K36" s="27" t="s">
        <v>55</v>
      </c>
      <c r="L36" s="27"/>
    </row>
    <row r="37" spans="1:12" ht="15" x14ac:dyDescent="0.25">
      <c r="A37" s="19"/>
      <c r="B37" s="19"/>
      <c r="C37" s="21"/>
      <c r="D37" s="21" t="s">
        <v>24</v>
      </c>
      <c r="E37" s="22" t="s">
        <v>61</v>
      </c>
      <c r="F37" s="26">
        <v>90</v>
      </c>
      <c r="G37" s="26">
        <v>8.93</v>
      </c>
      <c r="H37" s="26">
        <v>12.11</v>
      </c>
      <c r="I37" s="26">
        <v>33.17</v>
      </c>
      <c r="J37" s="26">
        <v>166.5</v>
      </c>
      <c r="K37" s="26">
        <v>595</v>
      </c>
      <c r="L37" s="27"/>
    </row>
    <row r="38" spans="1:12" ht="15" x14ac:dyDescent="0.25">
      <c r="A38" s="19"/>
      <c r="B38" s="19"/>
      <c r="C38" s="21"/>
      <c r="D38" s="21" t="s">
        <v>25</v>
      </c>
      <c r="E38" s="22" t="s">
        <v>62</v>
      </c>
      <c r="F38" s="26">
        <v>150</v>
      </c>
      <c r="G38" s="26">
        <v>6.4</v>
      </c>
      <c r="H38" s="26">
        <v>6.5</v>
      </c>
      <c r="I38" s="26">
        <v>35.5</v>
      </c>
      <c r="J38" s="26">
        <v>225.8</v>
      </c>
      <c r="K38" s="57" t="s">
        <v>119</v>
      </c>
      <c r="L38" s="27"/>
    </row>
    <row r="39" spans="1:12" ht="15" x14ac:dyDescent="0.25">
      <c r="A39" s="19"/>
      <c r="B39" s="19"/>
      <c r="C39" s="21"/>
      <c r="D39" s="21" t="s">
        <v>26</v>
      </c>
      <c r="E39" s="22" t="s">
        <v>36</v>
      </c>
      <c r="F39" s="26">
        <v>200</v>
      </c>
      <c r="G39" s="26">
        <v>0.5</v>
      </c>
      <c r="H39" s="26">
        <v>0</v>
      </c>
      <c r="I39" s="26">
        <v>19.8</v>
      </c>
      <c r="J39" s="26">
        <v>81</v>
      </c>
      <c r="K39" s="26" t="s">
        <v>56</v>
      </c>
      <c r="L39" s="27"/>
    </row>
    <row r="40" spans="1:12" ht="15" x14ac:dyDescent="0.25">
      <c r="A40" s="19"/>
      <c r="B40" s="19"/>
      <c r="C40" s="21"/>
      <c r="D40" s="21" t="s">
        <v>27</v>
      </c>
      <c r="E40" s="22" t="s">
        <v>37</v>
      </c>
      <c r="F40" s="26">
        <v>40</v>
      </c>
      <c r="G40" s="26">
        <v>3.16</v>
      </c>
      <c r="H40" s="26">
        <v>0.4</v>
      </c>
      <c r="I40" s="26">
        <v>0.84</v>
      </c>
      <c r="J40" s="26">
        <v>93.52</v>
      </c>
      <c r="K40" s="57" t="s">
        <v>113</v>
      </c>
      <c r="L40" s="27"/>
    </row>
    <row r="41" spans="1:12" ht="15" x14ac:dyDescent="0.25">
      <c r="A41" s="19"/>
      <c r="B41" s="19"/>
      <c r="C41" s="21"/>
      <c r="D41" s="21" t="s">
        <v>28</v>
      </c>
      <c r="E41" s="22" t="s">
        <v>38</v>
      </c>
      <c r="F41" s="26">
        <v>30</v>
      </c>
      <c r="G41" s="26">
        <v>1.98</v>
      </c>
      <c r="H41" s="26">
        <v>0.36</v>
      </c>
      <c r="I41" s="26">
        <v>10.02</v>
      </c>
      <c r="J41" s="26">
        <v>52.2</v>
      </c>
      <c r="K41" s="57" t="s">
        <v>113</v>
      </c>
      <c r="L41" s="27"/>
    </row>
    <row r="42" spans="1:12" s="49" customFormat="1" ht="15" x14ac:dyDescent="0.25">
      <c r="A42" s="43"/>
      <c r="B42" s="43"/>
      <c r="C42" s="44"/>
      <c r="D42" s="50" t="s">
        <v>29</v>
      </c>
      <c r="E42" s="51"/>
      <c r="F42" s="52">
        <f>SUM(F36:F41)</f>
        <v>710</v>
      </c>
      <c r="G42" s="52">
        <f t="shared" ref="G42:J42" si="5">SUM(G36:G41)</f>
        <v>25.67</v>
      </c>
      <c r="H42" s="52">
        <f t="shared" si="5"/>
        <v>24.33</v>
      </c>
      <c r="I42" s="52">
        <f t="shared" si="5"/>
        <v>109.44999999999999</v>
      </c>
      <c r="J42" s="52">
        <f t="shared" si="5"/>
        <v>729.38000000000011</v>
      </c>
      <c r="K42" s="52"/>
      <c r="L42" s="52"/>
    </row>
    <row r="43" spans="1:12" ht="15.75" customHeight="1" x14ac:dyDescent="0.2">
      <c r="A43" s="6">
        <f>A31</f>
        <v>1</v>
      </c>
      <c r="B43" s="6">
        <f>B31</f>
        <v>3</v>
      </c>
      <c r="C43" s="62" t="s">
        <v>4</v>
      </c>
      <c r="D43" s="63"/>
      <c r="E43" s="25"/>
      <c r="F43" s="28">
        <f>F35+F42</f>
        <v>1210</v>
      </c>
      <c r="G43" s="28">
        <f t="shared" ref="G43:J43" si="6">G35+G42</f>
        <v>41.480000000000004</v>
      </c>
      <c r="H43" s="28">
        <f t="shared" si="6"/>
        <v>39.729999999999997</v>
      </c>
      <c r="I43" s="28">
        <f t="shared" si="6"/>
        <v>173.45</v>
      </c>
      <c r="J43" s="28">
        <f t="shared" si="6"/>
        <v>1239.48</v>
      </c>
      <c r="K43" s="28"/>
      <c r="L43" s="28"/>
    </row>
    <row r="44" spans="1:12" ht="15" x14ac:dyDescent="0.25">
      <c r="A44" s="19">
        <v>1</v>
      </c>
      <c r="B44" s="19">
        <v>4</v>
      </c>
      <c r="C44" s="21" t="s">
        <v>20</v>
      </c>
      <c r="D44" s="21" t="s">
        <v>21</v>
      </c>
      <c r="E44" s="22" t="s">
        <v>104</v>
      </c>
      <c r="F44" s="26">
        <v>200</v>
      </c>
      <c r="G44" s="26">
        <v>10.53</v>
      </c>
      <c r="H44" s="26">
        <v>10</v>
      </c>
      <c r="I44" s="26">
        <v>42.13</v>
      </c>
      <c r="J44" s="26">
        <v>276.93</v>
      </c>
      <c r="K44" s="26" t="s">
        <v>100</v>
      </c>
      <c r="L44" s="27"/>
    </row>
    <row r="45" spans="1:12" ht="15" x14ac:dyDescent="0.25">
      <c r="A45" s="19"/>
      <c r="B45" s="19"/>
      <c r="C45" s="21"/>
      <c r="D45" s="37" t="s">
        <v>22</v>
      </c>
      <c r="E45" s="24" t="s">
        <v>68</v>
      </c>
      <c r="F45" s="27">
        <v>200</v>
      </c>
      <c r="G45" s="27">
        <v>3.8</v>
      </c>
      <c r="H45" s="27">
        <v>2.9</v>
      </c>
      <c r="I45" s="27">
        <v>11.3</v>
      </c>
      <c r="J45" s="27">
        <v>86</v>
      </c>
      <c r="K45" s="27" t="s">
        <v>65</v>
      </c>
      <c r="L45" s="27"/>
    </row>
    <row r="46" spans="1:12" ht="15" x14ac:dyDescent="0.25">
      <c r="A46" s="19"/>
      <c r="B46" s="19"/>
      <c r="C46" s="21"/>
      <c r="D46" s="38" t="s">
        <v>113</v>
      </c>
      <c r="E46" s="22" t="s">
        <v>37</v>
      </c>
      <c r="F46" s="26">
        <v>50</v>
      </c>
      <c r="G46" s="26">
        <v>3.56</v>
      </c>
      <c r="H46" s="26">
        <v>0.5</v>
      </c>
      <c r="I46" s="26">
        <v>1.05</v>
      </c>
      <c r="J46" s="26">
        <v>116.9</v>
      </c>
      <c r="K46" s="26" t="s">
        <v>113</v>
      </c>
      <c r="L46" s="27"/>
    </row>
    <row r="47" spans="1:12" ht="15" x14ac:dyDescent="0.25">
      <c r="A47" s="19"/>
      <c r="B47" s="19"/>
      <c r="C47" s="21"/>
      <c r="D47" s="34" t="s">
        <v>114</v>
      </c>
      <c r="E47" s="35" t="s">
        <v>122</v>
      </c>
      <c r="F47" s="26">
        <v>50</v>
      </c>
      <c r="G47" s="26">
        <v>2.4300000000000002</v>
      </c>
      <c r="H47" s="26">
        <v>5.58</v>
      </c>
      <c r="I47" s="26">
        <v>24.93</v>
      </c>
      <c r="J47" s="26">
        <v>136.5</v>
      </c>
      <c r="K47" s="26" t="s">
        <v>114</v>
      </c>
      <c r="L47" s="27"/>
    </row>
    <row r="48" spans="1:12" s="49" customFormat="1" ht="15" x14ac:dyDescent="0.25">
      <c r="A48" s="43"/>
      <c r="B48" s="43"/>
      <c r="C48" s="44"/>
      <c r="D48" s="50" t="s">
        <v>29</v>
      </c>
      <c r="E48" s="51"/>
      <c r="F48" s="52">
        <f>SUM(F44:F47)</f>
        <v>500</v>
      </c>
      <c r="G48" s="52">
        <f t="shared" ref="G48:J48" si="7">SUM(G44:G47)</f>
        <v>20.319999999999997</v>
      </c>
      <c r="H48" s="52">
        <f t="shared" si="7"/>
        <v>18.98</v>
      </c>
      <c r="I48" s="52">
        <f t="shared" si="7"/>
        <v>79.41</v>
      </c>
      <c r="J48" s="52">
        <f t="shared" si="7"/>
        <v>616.33000000000004</v>
      </c>
      <c r="K48" s="52"/>
      <c r="L48" s="52"/>
    </row>
    <row r="49" spans="1:12" ht="15" x14ac:dyDescent="0.25">
      <c r="A49" s="19">
        <f>A44</f>
        <v>1</v>
      </c>
      <c r="B49" s="19">
        <f>B44</f>
        <v>4</v>
      </c>
      <c r="C49" s="21" t="s">
        <v>23</v>
      </c>
      <c r="D49" s="21" t="s">
        <v>21</v>
      </c>
      <c r="E49" s="24" t="s">
        <v>69</v>
      </c>
      <c r="F49" s="27">
        <v>250</v>
      </c>
      <c r="G49" s="27">
        <v>6.68</v>
      </c>
      <c r="H49" s="27">
        <v>13.6</v>
      </c>
      <c r="I49" s="27">
        <v>46.28</v>
      </c>
      <c r="J49" s="27">
        <v>261.14</v>
      </c>
      <c r="K49" s="27" t="s">
        <v>70</v>
      </c>
      <c r="L49" s="27"/>
    </row>
    <row r="50" spans="1:12" ht="15" x14ac:dyDescent="0.25">
      <c r="A50" s="19"/>
      <c r="B50" s="19"/>
      <c r="C50" s="21"/>
      <c r="D50" s="21" t="s">
        <v>24</v>
      </c>
      <c r="E50" s="22" t="s">
        <v>124</v>
      </c>
      <c r="F50" s="26">
        <v>180</v>
      </c>
      <c r="G50" s="26">
        <v>11.57</v>
      </c>
      <c r="H50" s="26">
        <v>12.87</v>
      </c>
      <c r="I50" s="26">
        <v>37.07</v>
      </c>
      <c r="J50" s="26">
        <v>256.27</v>
      </c>
      <c r="K50" s="26">
        <v>633</v>
      </c>
      <c r="L50" s="27"/>
    </row>
    <row r="51" spans="1:12" ht="15" x14ac:dyDescent="0.25">
      <c r="A51" s="19"/>
      <c r="B51" s="19"/>
      <c r="C51" s="21"/>
      <c r="D51" s="21" t="s">
        <v>125</v>
      </c>
      <c r="E51" s="22" t="s">
        <v>126</v>
      </c>
      <c r="F51" s="26">
        <v>60</v>
      </c>
      <c r="G51" s="26">
        <v>0.5</v>
      </c>
      <c r="H51" s="26">
        <v>0.1</v>
      </c>
      <c r="I51" s="26">
        <v>1.5</v>
      </c>
      <c r="J51" s="26">
        <v>8.5</v>
      </c>
      <c r="K51" s="26" t="s">
        <v>127</v>
      </c>
      <c r="L51" s="27"/>
    </row>
    <row r="52" spans="1:12" ht="15" x14ac:dyDescent="0.25">
      <c r="A52" s="19"/>
      <c r="B52" s="19"/>
      <c r="C52" s="21"/>
      <c r="D52" s="21" t="s">
        <v>26</v>
      </c>
      <c r="E52" s="22" t="s">
        <v>40</v>
      </c>
      <c r="F52" s="26">
        <v>200</v>
      </c>
      <c r="G52" s="26">
        <v>0.6</v>
      </c>
      <c r="H52" s="26">
        <v>0.2</v>
      </c>
      <c r="I52" s="26">
        <v>15.2</v>
      </c>
      <c r="J52" s="26">
        <v>65.3</v>
      </c>
      <c r="K52" s="26" t="s">
        <v>50</v>
      </c>
      <c r="L52" s="27"/>
    </row>
    <row r="53" spans="1:12" ht="15" x14ac:dyDescent="0.25">
      <c r="A53" s="19"/>
      <c r="B53" s="19"/>
      <c r="C53" s="21"/>
      <c r="D53" s="21" t="s">
        <v>27</v>
      </c>
      <c r="E53" s="22" t="s">
        <v>37</v>
      </c>
      <c r="F53" s="26">
        <v>40</v>
      </c>
      <c r="G53" s="26">
        <v>3.16</v>
      </c>
      <c r="H53" s="26">
        <v>0.4</v>
      </c>
      <c r="I53" s="26">
        <v>0.84</v>
      </c>
      <c r="J53" s="26">
        <v>93.52</v>
      </c>
      <c r="K53" s="57" t="s">
        <v>113</v>
      </c>
      <c r="L53" s="27"/>
    </row>
    <row r="54" spans="1:12" ht="15" x14ac:dyDescent="0.25">
      <c r="A54" s="19"/>
      <c r="B54" s="19"/>
      <c r="C54" s="21"/>
      <c r="D54" s="21" t="s">
        <v>28</v>
      </c>
      <c r="E54" s="22" t="s">
        <v>38</v>
      </c>
      <c r="F54" s="26">
        <v>30</v>
      </c>
      <c r="G54" s="26">
        <v>1.98</v>
      </c>
      <c r="H54" s="26">
        <v>0.36</v>
      </c>
      <c r="I54" s="26">
        <v>10.02</v>
      </c>
      <c r="J54" s="26">
        <v>52.2</v>
      </c>
      <c r="K54" s="57" t="s">
        <v>113</v>
      </c>
      <c r="L54" s="27"/>
    </row>
    <row r="55" spans="1:12" s="49" customFormat="1" ht="15" x14ac:dyDescent="0.25">
      <c r="A55" s="43"/>
      <c r="B55" s="43"/>
      <c r="C55" s="44"/>
      <c r="D55" s="50" t="s">
        <v>29</v>
      </c>
      <c r="E55" s="51"/>
      <c r="F55" s="52">
        <f t="shared" ref="F55:J55" si="8">SUM(F49:F54)</f>
        <v>760</v>
      </c>
      <c r="G55" s="52">
        <f t="shared" si="8"/>
        <v>24.490000000000002</v>
      </c>
      <c r="H55" s="52">
        <f t="shared" si="8"/>
        <v>27.529999999999998</v>
      </c>
      <c r="I55" s="52">
        <f t="shared" si="8"/>
        <v>110.91</v>
      </c>
      <c r="J55" s="52">
        <f t="shared" si="8"/>
        <v>736.93</v>
      </c>
      <c r="K55" s="52"/>
      <c r="L55" s="52"/>
    </row>
    <row r="56" spans="1:12" ht="15.75" customHeight="1" x14ac:dyDescent="0.2">
      <c r="A56" s="6">
        <f>A44</f>
        <v>1</v>
      </c>
      <c r="B56" s="6">
        <f>B44</f>
        <v>4</v>
      </c>
      <c r="C56" s="62" t="s">
        <v>4</v>
      </c>
      <c r="D56" s="63"/>
      <c r="E56" s="25"/>
      <c r="F56" s="28">
        <f>F48+F55</f>
        <v>1260</v>
      </c>
      <c r="G56" s="28">
        <f t="shared" ref="G56:J56" si="9">G48+G55</f>
        <v>44.81</v>
      </c>
      <c r="H56" s="28">
        <f t="shared" si="9"/>
        <v>46.51</v>
      </c>
      <c r="I56" s="28">
        <f t="shared" si="9"/>
        <v>190.32</v>
      </c>
      <c r="J56" s="28">
        <f t="shared" si="9"/>
        <v>1353.26</v>
      </c>
      <c r="K56" s="28"/>
      <c r="L56" s="28"/>
    </row>
    <row r="57" spans="1:12" ht="15" x14ac:dyDescent="0.25">
      <c r="A57" s="19">
        <v>1</v>
      </c>
      <c r="B57" s="19">
        <v>5</v>
      </c>
      <c r="C57" s="21" t="s">
        <v>20</v>
      </c>
      <c r="D57" s="21" t="s">
        <v>21</v>
      </c>
      <c r="E57" s="22" t="s">
        <v>35</v>
      </c>
      <c r="F57" s="26">
        <v>200</v>
      </c>
      <c r="G57" s="26">
        <v>5</v>
      </c>
      <c r="H57" s="26">
        <v>5.8</v>
      </c>
      <c r="I57" s="26">
        <v>24.1</v>
      </c>
      <c r="J57" s="26">
        <v>168.9</v>
      </c>
      <c r="K57" s="26" t="s">
        <v>71</v>
      </c>
      <c r="L57" s="27"/>
    </row>
    <row r="58" spans="1:12" ht="15" x14ac:dyDescent="0.25">
      <c r="A58" s="19"/>
      <c r="B58" s="19"/>
      <c r="C58" s="21"/>
      <c r="D58" s="33" t="s">
        <v>63</v>
      </c>
      <c r="E58" s="24" t="s">
        <v>72</v>
      </c>
      <c r="F58" s="27">
        <v>50</v>
      </c>
      <c r="G58" s="27">
        <v>3.9</v>
      </c>
      <c r="H58" s="27">
        <v>7.05</v>
      </c>
      <c r="I58" s="27">
        <v>31.9</v>
      </c>
      <c r="J58" s="27">
        <v>159</v>
      </c>
      <c r="K58" s="27">
        <v>1002</v>
      </c>
      <c r="L58" s="27"/>
    </row>
    <row r="59" spans="1:12" ht="15" x14ac:dyDescent="0.25">
      <c r="A59" s="19"/>
      <c r="B59" s="19"/>
      <c r="C59" s="21"/>
      <c r="D59" s="34" t="s">
        <v>113</v>
      </c>
      <c r="E59" s="22" t="s">
        <v>37</v>
      </c>
      <c r="F59" s="26">
        <v>50</v>
      </c>
      <c r="G59" s="26">
        <v>3.56</v>
      </c>
      <c r="H59" s="26">
        <v>0.5</v>
      </c>
      <c r="I59" s="26">
        <v>1.05</v>
      </c>
      <c r="J59" s="26">
        <v>116.9</v>
      </c>
      <c r="K59" s="57" t="s">
        <v>113</v>
      </c>
      <c r="L59" s="27"/>
    </row>
    <row r="60" spans="1:12" ht="15" x14ac:dyDescent="0.25">
      <c r="A60" s="19"/>
      <c r="B60" s="19"/>
      <c r="C60" s="21"/>
      <c r="D60" s="21" t="s">
        <v>22</v>
      </c>
      <c r="E60" s="22" t="s">
        <v>58</v>
      </c>
      <c r="F60" s="26">
        <v>200</v>
      </c>
      <c r="G60" s="26">
        <v>0.3</v>
      </c>
      <c r="H60" s="26">
        <v>0</v>
      </c>
      <c r="I60" s="26">
        <v>6.7</v>
      </c>
      <c r="J60" s="26">
        <v>27.9</v>
      </c>
      <c r="K60" s="26" t="s">
        <v>54</v>
      </c>
      <c r="L60" s="27"/>
    </row>
    <row r="61" spans="1:12" s="49" customFormat="1" ht="15" x14ac:dyDescent="0.25">
      <c r="A61" s="43"/>
      <c r="B61" s="43"/>
      <c r="C61" s="44"/>
      <c r="D61" s="50" t="s">
        <v>29</v>
      </c>
      <c r="E61" s="51"/>
      <c r="F61" s="52">
        <f>SUM(F57:F60)</f>
        <v>500</v>
      </c>
      <c r="G61" s="52">
        <f t="shared" ref="G61:J61" si="10">SUM(G57:G60)</f>
        <v>12.760000000000002</v>
      </c>
      <c r="H61" s="52">
        <f t="shared" si="10"/>
        <v>13.35</v>
      </c>
      <c r="I61" s="52">
        <f t="shared" si="10"/>
        <v>63.75</v>
      </c>
      <c r="J61" s="52">
        <f t="shared" si="10"/>
        <v>472.69999999999993</v>
      </c>
      <c r="K61" s="52"/>
      <c r="L61" s="52"/>
    </row>
    <row r="62" spans="1:12" ht="15" x14ac:dyDescent="0.25">
      <c r="A62" s="19">
        <f>A57</f>
        <v>1</v>
      </c>
      <c r="B62" s="19">
        <f>B57</f>
        <v>5</v>
      </c>
      <c r="C62" s="21" t="s">
        <v>23</v>
      </c>
      <c r="D62" s="21" t="s">
        <v>21</v>
      </c>
      <c r="E62" s="36" t="s">
        <v>123</v>
      </c>
      <c r="F62" s="27">
        <v>200</v>
      </c>
      <c r="G62" s="27">
        <v>5.16</v>
      </c>
      <c r="H62" s="27">
        <v>7.9</v>
      </c>
      <c r="I62" s="27">
        <v>20.5</v>
      </c>
      <c r="J62" s="27">
        <v>119.6</v>
      </c>
      <c r="K62" s="27" t="s">
        <v>74</v>
      </c>
      <c r="L62" s="27"/>
    </row>
    <row r="63" spans="1:12" ht="15" x14ac:dyDescent="0.25">
      <c r="A63" s="19"/>
      <c r="B63" s="19"/>
      <c r="C63" s="21"/>
      <c r="D63" s="21" t="s">
        <v>24</v>
      </c>
      <c r="E63" s="35" t="s">
        <v>93</v>
      </c>
      <c r="F63" s="26">
        <v>90</v>
      </c>
      <c r="G63" s="26">
        <v>9.2799999999999994</v>
      </c>
      <c r="H63" s="26">
        <v>8.84</v>
      </c>
      <c r="I63" s="26">
        <v>14.54</v>
      </c>
      <c r="J63" s="26">
        <v>151.68</v>
      </c>
      <c r="K63" s="26" t="s">
        <v>75</v>
      </c>
      <c r="L63" s="27"/>
    </row>
    <row r="64" spans="1:12" ht="15" x14ac:dyDescent="0.25">
      <c r="A64" s="19"/>
      <c r="B64" s="19"/>
      <c r="C64" s="21"/>
      <c r="D64" s="21" t="s">
        <v>25</v>
      </c>
      <c r="E64" s="22" t="s">
        <v>73</v>
      </c>
      <c r="F64" s="26">
        <v>150</v>
      </c>
      <c r="G64" s="26">
        <v>5.3</v>
      </c>
      <c r="H64" s="26">
        <v>6.3</v>
      </c>
      <c r="I64" s="26">
        <v>36</v>
      </c>
      <c r="J64" s="26">
        <v>233.7</v>
      </c>
      <c r="K64" s="26" t="s">
        <v>76</v>
      </c>
      <c r="L64" s="27"/>
    </row>
    <row r="65" spans="1:12" ht="15" x14ac:dyDescent="0.25">
      <c r="A65" s="19"/>
      <c r="B65" s="19"/>
      <c r="C65" s="21"/>
      <c r="D65" s="21" t="s">
        <v>26</v>
      </c>
      <c r="E65" s="22" t="s">
        <v>36</v>
      </c>
      <c r="F65" s="26">
        <v>200</v>
      </c>
      <c r="G65" s="26">
        <v>0.5</v>
      </c>
      <c r="H65" s="26">
        <v>0</v>
      </c>
      <c r="I65" s="26">
        <v>19.8</v>
      </c>
      <c r="J65" s="26">
        <v>81</v>
      </c>
      <c r="K65" s="26" t="s">
        <v>56</v>
      </c>
      <c r="L65" s="27"/>
    </row>
    <row r="66" spans="1:12" ht="15" x14ac:dyDescent="0.25">
      <c r="A66" s="19"/>
      <c r="B66" s="19"/>
      <c r="C66" s="21"/>
      <c r="D66" s="21" t="s">
        <v>27</v>
      </c>
      <c r="E66" s="22" t="s">
        <v>37</v>
      </c>
      <c r="F66" s="26">
        <v>40</v>
      </c>
      <c r="G66" s="26">
        <v>3.16</v>
      </c>
      <c r="H66" s="26">
        <v>0.4</v>
      </c>
      <c r="I66" s="26">
        <v>0.84</v>
      </c>
      <c r="J66" s="26">
        <v>93.52</v>
      </c>
      <c r="K66" s="26" t="s">
        <v>113</v>
      </c>
      <c r="L66" s="27"/>
    </row>
    <row r="67" spans="1:12" ht="15" x14ac:dyDescent="0.25">
      <c r="A67" s="19"/>
      <c r="B67" s="19"/>
      <c r="C67" s="21"/>
      <c r="D67" s="21" t="s">
        <v>28</v>
      </c>
      <c r="E67" s="22" t="s">
        <v>38</v>
      </c>
      <c r="F67" s="26">
        <v>30</v>
      </c>
      <c r="G67" s="26">
        <v>1.98</v>
      </c>
      <c r="H67" s="26">
        <v>0.36</v>
      </c>
      <c r="I67" s="26">
        <v>10.02</v>
      </c>
      <c r="J67" s="26">
        <v>52.2</v>
      </c>
      <c r="K67" s="26" t="s">
        <v>113</v>
      </c>
      <c r="L67" s="27"/>
    </row>
    <row r="68" spans="1:12" s="49" customFormat="1" ht="15" x14ac:dyDescent="0.25">
      <c r="A68" s="43"/>
      <c r="B68" s="43"/>
      <c r="C68" s="44"/>
      <c r="D68" s="50" t="s">
        <v>29</v>
      </c>
      <c r="E68" s="51"/>
      <c r="F68" s="52">
        <f t="shared" ref="F68:J68" si="11">SUM(F62:F67)</f>
        <v>710</v>
      </c>
      <c r="G68" s="52">
        <f t="shared" si="11"/>
        <v>25.38</v>
      </c>
      <c r="H68" s="52">
        <f t="shared" si="11"/>
        <v>23.8</v>
      </c>
      <c r="I68" s="52">
        <f t="shared" si="11"/>
        <v>101.69999999999999</v>
      </c>
      <c r="J68" s="52">
        <f t="shared" si="11"/>
        <v>731.7</v>
      </c>
      <c r="K68" s="52"/>
      <c r="L68" s="52"/>
    </row>
    <row r="69" spans="1:12" ht="15.75" customHeight="1" x14ac:dyDescent="0.2">
      <c r="A69" s="6">
        <f>A57</f>
        <v>1</v>
      </c>
      <c r="B69" s="6">
        <f>B57</f>
        <v>5</v>
      </c>
      <c r="C69" s="62" t="s">
        <v>4</v>
      </c>
      <c r="D69" s="63"/>
      <c r="E69" s="25"/>
      <c r="F69" s="28">
        <f>F61+F68</f>
        <v>1210</v>
      </c>
      <c r="G69" s="28">
        <f t="shared" ref="G69:J69" si="12">G61+G68</f>
        <v>38.14</v>
      </c>
      <c r="H69" s="28">
        <f t="shared" si="12"/>
        <v>37.15</v>
      </c>
      <c r="I69" s="28">
        <f t="shared" si="12"/>
        <v>165.45</v>
      </c>
      <c r="J69" s="28">
        <f t="shared" si="12"/>
        <v>1204.4000000000001</v>
      </c>
      <c r="K69" s="28"/>
      <c r="L69" s="28"/>
    </row>
    <row r="70" spans="1:12" ht="15" x14ac:dyDescent="0.25">
      <c r="A70" s="19">
        <v>2</v>
      </c>
      <c r="B70" s="19">
        <v>1</v>
      </c>
      <c r="C70" s="21" t="s">
        <v>20</v>
      </c>
      <c r="D70" s="21" t="s">
        <v>21</v>
      </c>
      <c r="E70" s="24" t="s">
        <v>80</v>
      </c>
      <c r="F70" s="27">
        <v>200</v>
      </c>
      <c r="G70" s="27">
        <v>11.19</v>
      </c>
      <c r="H70" s="27">
        <v>10.32</v>
      </c>
      <c r="I70" s="27">
        <v>35.35</v>
      </c>
      <c r="J70" s="27">
        <v>274.74</v>
      </c>
      <c r="K70" s="27">
        <v>172</v>
      </c>
      <c r="L70" s="27"/>
    </row>
    <row r="71" spans="1:12" ht="15" x14ac:dyDescent="0.25">
      <c r="A71" s="19"/>
      <c r="B71" s="19"/>
      <c r="C71" s="21"/>
      <c r="D71" s="33" t="s">
        <v>63</v>
      </c>
      <c r="E71" s="22" t="s">
        <v>81</v>
      </c>
      <c r="F71" s="26">
        <v>100</v>
      </c>
      <c r="G71" s="26">
        <v>6.59</v>
      </c>
      <c r="H71" s="26">
        <v>5.67</v>
      </c>
      <c r="I71" s="26">
        <v>31.17</v>
      </c>
      <c r="J71" s="26">
        <v>197.5</v>
      </c>
      <c r="K71" s="26">
        <v>593</v>
      </c>
      <c r="L71" s="27"/>
    </row>
    <row r="72" spans="1:12" ht="15" x14ac:dyDescent="0.25">
      <c r="A72" s="19"/>
      <c r="B72" s="19"/>
      <c r="C72" s="21"/>
      <c r="D72" s="21" t="s">
        <v>22</v>
      </c>
      <c r="E72" s="24" t="s">
        <v>58</v>
      </c>
      <c r="F72" s="27">
        <v>200</v>
      </c>
      <c r="G72" s="27">
        <v>0.3</v>
      </c>
      <c r="H72" s="27">
        <v>0</v>
      </c>
      <c r="I72" s="27">
        <v>6.7</v>
      </c>
      <c r="J72" s="27">
        <v>27.9</v>
      </c>
      <c r="K72" s="27" t="s">
        <v>54</v>
      </c>
      <c r="L72" s="27"/>
    </row>
    <row r="73" spans="1:12" s="49" customFormat="1" ht="15" x14ac:dyDescent="0.25">
      <c r="A73" s="43"/>
      <c r="B73" s="43"/>
      <c r="C73" s="44"/>
      <c r="D73" s="50" t="s">
        <v>29</v>
      </c>
      <c r="E73" s="51"/>
      <c r="F73" s="52">
        <f>SUM(F70:F72)</f>
        <v>500</v>
      </c>
      <c r="G73" s="52">
        <f>SUM(G70:G72)</f>
        <v>18.080000000000002</v>
      </c>
      <c r="H73" s="52">
        <f>SUM(H70:H72)</f>
        <v>15.99</v>
      </c>
      <c r="I73" s="52">
        <f>SUM(I70:I72)</f>
        <v>73.220000000000013</v>
      </c>
      <c r="J73" s="52">
        <f>SUM(J70:J72)</f>
        <v>500.14</v>
      </c>
      <c r="K73" s="52"/>
      <c r="L73" s="52"/>
    </row>
    <row r="74" spans="1:12" ht="15" x14ac:dyDescent="0.25">
      <c r="A74" s="19">
        <f>A70</f>
        <v>2</v>
      </c>
      <c r="B74" s="19">
        <f>B70</f>
        <v>1</v>
      </c>
      <c r="C74" s="21" t="s">
        <v>23</v>
      </c>
      <c r="D74" s="21" t="s">
        <v>21</v>
      </c>
      <c r="E74" s="24" t="s">
        <v>82</v>
      </c>
      <c r="F74" s="27">
        <v>200</v>
      </c>
      <c r="G74" s="27">
        <v>6.78</v>
      </c>
      <c r="H74" s="27">
        <v>4.58</v>
      </c>
      <c r="I74" s="27">
        <v>14.4</v>
      </c>
      <c r="J74" s="27">
        <v>125.9</v>
      </c>
      <c r="K74" s="27" t="s">
        <v>77</v>
      </c>
      <c r="L74" s="27"/>
    </row>
    <row r="75" spans="1:12" ht="15" x14ac:dyDescent="0.25">
      <c r="A75" s="19"/>
      <c r="B75" s="19"/>
      <c r="C75" s="21"/>
      <c r="D75" s="21" t="s">
        <v>24</v>
      </c>
      <c r="E75" s="22" t="s">
        <v>83</v>
      </c>
      <c r="F75" s="26">
        <v>100</v>
      </c>
      <c r="G75" s="26">
        <v>10.1</v>
      </c>
      <c r="H75" s="26">
        <v>13.7</v>
      </c>
      <c r="I75" s="26">
        <v>24.4</v>
      </c>
      <c r="J75" s="26">
        <v>166.4</v>
      </c>
      <c r="K75" s="26" t="s">
        <v>78</v>
      </c>
      <c r="L75" s="27"/>
    </row>
    <row r="76" spans="1:12" ht="15" x14ac:dyDescent="0.25">
      <c r="A76" s="19"/>
      <c r="B76" s="19"/>
      <c r="C76" s="21"/>
      <c r="D76" s="21" t="s">
        <v>25</v>
      </c>
      <c r="E76" s="22" t="s">
        <v>84</v>
      </c>
      <c r="F76" s="26">
        <v>150</v>
      </c>
      <c r="G76" s="26">
        <v>3.7</v>
      </c>
      <c r="H76" s="26">
        <v>4.8</v>
      </c>
      <c r="I76" s="26">
        <v>36.5</v>
      </c>
      <c r="J76" s="26">
        <v>203.5</v>
      </c>
      <c r="K76" s="26" t="s">
        <v>79</v>
      </c>
      <c r="L76" s="27"/>
    </row>
    <row r="77" spans="1:12" ht="15" x14ac:dyDescent="0.25">
      <c r="A77" s="19"/>
      <c r="B77" s="19"/>
      <c r="C77" s="21"/>
      <c r="D77" s="21" t="s">
        <v>26</v>
      </c>
      <c r="E77" s="24" t="s">
        <v>36</v>
      </c>
      <c r="F77" s="27">
        <v>200</v>
      </c>
      <c r="G77" s="27">
        <v>0.5</v>
      </c>
      <c r="H77" s="27">
        <v>0</v>
      </c>
      <c r="I77" s="27">
        <v>19.8</v>
      </c>
      <c r="J77" s="27">
        <v>81</v>
      </c>
      <c r="K77" s="27" t="s">
        <v>56</v>
      </c>
      <c r="L77" s="27"/>
    </row>
    <row r="78" spans="1:12" ht="15" x14ac:dyDescent="0.25">
      <c r="A78" s="19"/>
      <c r="B78" s="19"/>
      <c r="C78" s="21"/>
      <c r="D78" s="21" t="s">
        <v>27</v>
      </c>
      <c r="E78" s="22" t="s">
        <v>37</v>
      </c>
      <c r="F78" s="26">
        <v>40</v>
      </c>
      <c r="G78" s="26">
        <v>3.16</v>
      </c>
      <c r="H78" s="26">
        <v>0.4</v>
      </c>
      <c r="I78" s="26">
        <v>0.84</v>
      </c>
      <c r="J78" s="26">
        <v>93.52</v>
      </c>
      <c r="K78" s="57" t="s">
        <v>113</v>
      </c>
      <c r="L78" s="27"/>
    </row>
    <row r="79" spans="1:12" ht="15" x14ac:dyDescent="0.25">
      <c r="A79" s="19"/>
      <c r="B79" s="19"/>
      <c r="C79" s="21"/>
      <c r="D79" s="21" t="s">
        <v>28</v>
      </c>
      <c r="E79" s="22" t="s">
        <v>38</v>
      </c>
      <c r="F79" s="26">
        <v>30</v>
      </c>
      <c r="G79" s="26">
        <v>1.98</v>
      </c>
      <c r="H79" s="26">
        <v>0.36</v>
      </c>
      <c r="I79" s="26">
        <v>10.02</v>
      </c>
      <c r="J79" s="26">
        <v>52.2</v>
      </c>
      <c r="K79" s="57" t="s">
        <v>113</v>
      </c>
      <c r="L79" s="27"/>
    </row>
    <row r="80" spans="1:12" s="49" customFormat="1" ht="15" x14ac:dyDescent="0.25">
      <c r="A80" s="43"/>
      <c r="B80" s="43"/>
      <c r="C80" s="44"/>
      <c r="D80" s="50" t="s">
        <v>29</v>
      </c>
      <c r="E80" s="51"/>
      <c r="F80" s="52">
        <f>SUM(F74:F79)</f>
        <v>720</v>
      </c>
      <c r="G80" s="52">
        <f t="shared" ref="G80:J80" si="13">SUM(G74:G79)</f>
        <v>26.22</v>
      </c>
      <c r="H80" s="52">
        <f t="shared" si="13"/>
        <v>23.84</v>
      </c>
      <c r="I80" s="52">
        <f t="shared" si="13"/>
        <v>105.96</v>
      </c>
      <c r="J80" s="52">
        <f t="shared" si="13"/>
        <v>722.52</v>
      </c>
      <c r="K80" s="52"/>
      <c r="L80" s="52"/>
    </row>
    <row r="81" spans="1:12" ht="15" x14ac:dyDescent="0.2">
      <c r="A81" s="6">
        <f>A70</f>
        <v>2</v>
      </c>
      <c r="B81" s="6">
        <f>B70</f>
        <v>1</v>
      </c>
      <c r="C81" s="62" t="s">
        <v>4</v>
      </c>
      <c r="D81" s="63"/>
      <c r="E81" s="25"/>
      <c r="F81" s="28">
        <f>F73+F80</f>
        <v>1220</v>
      </c>
      <c r="G81" s="28">
        <f>G73+G80</f>
        <v>44.3</v>
      </c>
      <c r="H81" s="28">
        <f>H73+H80</f>
        <v>39.83</v>
      </c>
      <c r="I81" s="28">
        <f>I73+I80</f>
        <v>179.18</v>
      </c>
      <c r="J81" s="28">
        <f>J73+J80</f>
        <v>1222.6599999999999</v>
      </c>
      <c r="K81" s="28"/>
      <c r="L81" s="28"/>
    </row>
    <row r="82" spans="1:12" ht="15" x14ac:dyDescent="0.25">
      <c r="A82" s="19">
        <v>2</v>
      </c>
      <c r="B82" s="19">
        <v>2</v>
      </c>
      <c r="C82" s="21" t="s">
        <v>20</v>
      </c>
      <c r="D82" s="21" t="s">
        <v>21</v>
      </c>
      <c r="E82" s="22" t="s">
        <v>128</v>
      </c>
      <c r="F82" s="26">
        <v>200</v>
      </c>
      <c r="G82" s="26">
        <v>13.4</v>
      </c>
      <c r="H82" s="26">
        <v>15.77</v>
      </c>
      <c r="I82" s="26">
        <v>52.54</v>
      </c>
      <c r="J82" s="26">
        <v>289.75</v>
      </c>
      <c r="K82" s="26">
        <v>352</v>
      </c>
      <c r="L82" s="27"/>
    </row>
    <row r="83" spans="1:12" ht="15" x14ac:dyDescent="0.25">
      <c r="A83" s="19"/>
      <c r="B83" s="19"/>
      <c r="C83" s="21"/>
      <c r="D83" s="58" t="s">
        <v>22</v>
      </c>
      <c r="E83" s="24" t="s">
        <v>115</v>
      </c>
      <c r="F83" s="27">
        <v>200</v>
      </c>
      <c r="G83" s="27">
        <v>0.2</v>
      </c>
      <c r="H83" s="27">
        <v>0</v>
      </c>
      <c r="I83" s="27">
        <v>6.5</v>
      </c>
      <c r="J83" s="27">
        <v>26.8</v>
      </c>
      <c r="K83" s="27" t="s">
        <v>117</v>
      </c>
      <c r="L83" s="27"/>
    </row>
    <row r="84" spans="1:12" ht="15" x14ac:dyDescent="0.25">
      <c r="A84" s="19"/>
      <c r="B84" s="19"/>
      <c r="C84" s="21"/>
      <c r="D84" s="38" t="s">
        <v>27</v>
      </c>
      <c r="E84" s="22" t="s">
        <v>37</v>
      </c>
      <c r="F84" s="26">
        <v>50</v>
      </c>
      <c r="G84" s="26">
        <v>3.56</v>
      </c>
      <c r="H84" s="26">
        <v>0.5</v>
      </c>
      <c r="I84" s="26">
        <v>1.05</v>
      </c>
      <c r="J84" s="26">
        <v>116.9</v>
      </c>
      <c r="K84" s="26" t="s">
        <v>113</v>
      </c>
      <c r="L84" s="27"/>
    </row>
    <row r="85" spans="1:12" ht="15" x14ac:dyDescent="0.25">
      <c r="A85" s="19"/>
      <c r="B85" s="19"/>
      <c r="C85" s="21"/>
      <c r="D85" s="21" t="s">
        <v>52</v>
      </c>
      <c r="E85" s="22" t="s">
        <v>59</v>
      </c>
      <c r="F85" s="26">
        <v>100</v>
      </c>
      <c r="G85" s="26">
        <v>0.4</v>
      </c>
      <c r="H85" s="26">
        <v>0.4</v>
      </c>
      <c r="I85" s="26">
        <v>9.8000000000000007</v>
      </c>
      <c r="J85" s="26">
        <v>44</v>
      </c>
      <c r="K85" s="26">
        <v>82</v>
      </c>
      <c r="L85" s="27"/>
    </row>
    <row r="86" spans="1:12" s="49" customFormat="1" ht="15" x14ac:dyDescent="0.25">
      <c r="A86" s="43"/>
      <c r="B86" s="43"/>
      <c r="C86" s="44"/>
      <c r="D86" s="50" t="s">
        <v>29</v>
      </c>
      <c r="E86" s="51"/>
      <c r="F86" s="52">
        <f>SUM(F82:F85)</f>
        <v>550</v>
      </c>
      <c r="G86" s="52">
        <f t="shared" ref="G86:J86" si="14">SUM(G82:G85)</f>
        <v>17.559999999999999</v>
      </c>
      <c r="H86" s="52">
        <f t="shared" si="14"/>
        <v>16.669999999999998</v>
      </c>
      <c r="I86" s="52">
        <f t="shared" si="14"/>
        <v>69.89</v>
      </c>
      <c r="J86" s="52">
        <f t="shared" si="14"/>
        <v>477.45000000000005</v>
      </c>
      <c r="K86" s="52"/>
      <c r="L86" s="52"/>
    </row>
    <row r="87" spans="1:12" ht="15" x14ac:dyDescent="0.25">
      <c r="A87" s="19">
        <f>A82</f>
        <v>2</v>
      </c>
      <c r="B87" s="19">
        <f>B82</f>
        <v>2</v>
      </c>
      <c r="C87" s="21" t="s">
        <v>23</v>
      </c>
      <c r="D87" s="21" t="s">
        <v>21</v>
      </c>
      <c r="E87" s="24" t="s">
        <v>60</v>
      </c>
      <c r="F87" s="27">
        <v>250</v>
      </c>
      <c r="G87" s="27">
        <v>187.9</v>
      </c>
      <c r="H87" s="27">
        <v>5.8</v>
      </c>
      <c r="I87" s="27">
        <v>9.8000000000000007</v>
      </c>
      <c r="J87" s="27">
        <v>36.119999999999997</v>
      </c>
      <c r="K87" s="27" t="s">
        <v>55</v>
      </c>
      <c r="L87" s="27"/>
    </row>
    <row r="88" spans="1:12" ht="15" x14ac:dyDescent="0.25">
      <c r="A88" s="19"/>
      <c r="B88" s="19"/>
      <c r="C88" s="21"/>
      <c r="D88" s="21" t="s">
        <v>25</v>
      </c>
      <c r="E88" s="22" t="s">
        <v>48</v>
      </c>
      <c r="F88" s="26">
        <v>180</v>
      </c>
      <c r="G88" s="26">
        <v>313.39999999999998</v>
      </c>
      <c r="H88" s="26">
        <v>13.7</v>
      </c>
      <c r="I88" s="26">
        <v>13.2</v>
      </c>
      <c r="J88" s="26">
        <v>38.97</v>
      </c>
      <c r="K88" s="26" t="s">
        <v>49</v>
      </c>
      <c r="L88" s="27"/>
    </row>
    <row r="89" spans="1:12" ht="15" x14ac:dyDescent="0.25">
      <c r="A89" s="19"/>
      <c r="B89" s="19"/>
      <c r="C89" s="21"/>
      <c r="D89" s="21" t="s">
        <v>26</v>
      </c>
      <c r="E89" s="22" t="s">
        <v>40</v>
      </c>
      <c r="F89" s="26">
        <v>200</v>
      </c>
      <c r="G89" s="26">
        <v>65.3</v>
      </c>
      <c r="H89" s="26">
        <v>0.6</v>
      </c>
      <c r="I89" s="26">
        <v>0.2</v>
      </c>
      <c r="J89" s="26">
        <v>15.2</v>
      </c>
      <c r="K89" s="26" t="s">
        <v>50</v>
      </c>
      <c r="L89" s="27"/>
    </row>
    <row r="90" spans="1:12" ht="15" x14ac:dyDescent="0.25">
      <c r="A90" s="19"/>
      <c r="B90" s="19"/>
      <c r="C90" s="21"/>
      <c r="D90" s="21" t="s">
        <v>27</v>
      </c>
      <c r="E90" s="22" t="s">
        <v>37</v>
      </c>
      <c r="F90" s="26">
        <v>40</v>
      </c>
      <c r="G90" s="26">
        <v>93.52</v>
      </c>
      <c r="H90" s="26">
        <v>3.16</v>
      </c>
      <c r="I90" s="26">
        <v>0.4</v>
      </c>
      <c r="J90" s="26">
        <v>0.84</v>
      </c>
      <c r="K90" s="57" t="s">
        <v>113</v>
      </c>
      <c r="L90" s="27"/>
    </row>
    <row r="91" spans="1:12" ht="15" x14ac:dyDescent="0.25">
      <c r="A91" s="19"/>
      <c r="B91" s="19"/>
      <c r="C91" s="21"/>
      <c r="D91" s="21" t="s">
        <v>28</v>
      </c>
      <c r="E91" s="22" t="s">
        <v>38</v>
      </c>
      <c r="F91" s="26">
        <v>30</v>
      </c>
      <c r="G91" s="26">
        <v>52.2</v>
      </c>
      <c r="H91" s="26">
        <v>1.98</v>
      </c>
      <c r="I91" s="26">
        <v>0.36</v>
      </c>
      <c r="J91" s="26">
        <v>10.02</v>
      </c>
      <c r="K91" s="57" t="s">
        <v>113</v>
      </c>
      <c r="L91" s="27"/>
    </row>
    <row r="92" spans="1:12" s="49" customFormat="1" ht="15" x14ac:dyDescent="0.25">
      <c r="A92" s="43"/>
      <c r="B92" s="43"/>
      <c r="C92" s="44"/>
      <c r="D92" s="50" t="s">
        <v>29</v>
      </c>
      <c r="E92" s="51"/>
      <c r="F92" s="52">
        <f>SUM(F87:F91)</f>
        <v>700</v>
      </c>
      <c r="G92" s="52">
        <f t="shared" ref="G92:J92" si="15">SUM(G87:G91)</f>
        <v>712.31999999999994</v>
      </c>
      <c r="H92" s="52">
        <f t="shared" si="15"/>
        <v>25.240000000000002</v>
      </c>
      <c r="I92" s="52">
        <f t="shared" si="15"/>
        <v>23.959999999999997</v>
      </c>
      <c r="J92" s="52">
        <f t="shared" si="15"/>
        <v>101.15</v>
      </c>
      <c r="K92" s="52"/>
      <c r="L92" s="52"/>
    </row>
    <row r="93" spans="1:12" ht="15" x14ac:dyDescent="0.2">
      <c r="A93" s="6">
        <f>A82</f>
        <v>2</v>
      </c>
      <c r="B93" s="6">
        <f>B82</f>
        <v>2</v>
      </c>
      <c r="C93" s="62" t="s">
        <v>4</v>
      </c>
      <c r="D93" s="63"/>
      <c r="E93" s="25"/>
      <c r="F93" s="28">
        <f>F86+F92</f>
        <v>1250</v>
      </c>
      <c r="G93" s="28">
        <f t="shared" ref="G93:J93" si="16">G86+G92</f>
        <v>729.87999999999988</v>
      </c>
      <c r="H93" s="28">
        <f t="shared" si="16"/>
        <v>41.91</v>
      </c>
      <c r="I93" s="28">
        <f t="shared" si="16"/>
        <v>93.85</v>
      </c>
      <c r="J93" s="28">
        <f t="shared" si="16"/>
        <v>578.6</v>
      </c>
      <c r="K93" s="28"/>
      <c r="L93" s="28"/>
    </row>
    <row r="94" spans="1:12" ht="15" x14ac:dyDescent="0.25">
      <c r="A94" s="19">
        <v>2</v>
      </c>
      <c r="B94" s="19">
        <v>3</v>
      </c>
      <c r="C94" s="21" t="s">
        <v>20</v>
      </c>
      <c r="D94" s="21" t="s">
        <v>21</v>
      </c>
      <c r="E94" s="22" t="s">
        <v>91</v>
      </c>
      <c r="F94" s="26">
        <v>200</v>
      </c>
      <c r="G94" s="26">
        <v>5.3</v>
      </c>
      <c r="H94" s="26">
        <v>5.4</v>
      </c>
      <c r="I94" s="26">
        <v>28.7</v>
      </c>
      <c r="J94" s="26">
        <v>184.5</v>
      </c>
      <c r="K94" s="26" t="s">
        <v>88</v>
      </c>
      <c r="L94" s="27"/>
    </row>
    <row r="95" spans="1:12" ht="15" x14ac:dyDescent="0.25">
      <c r="A95" s="19"/>
      <c r="B95" s="19"/>
      <c r="C95" s="21"/>
      <c r="D95" s="33" t="s">
        <v>63</v>
      </c>
      <c r="E95" s="40" t="s">
        <v>92</v>
      </c>
      <c r="F95" s="27">
        <v>100</v>
      </c>
      <c r="G95" s="27">
        <v>9.8000000000000007</v>
      </c>
      <c r="H95" s="27">
        <v>10.92</v>
      </c>
      <c r="I95" s="27">
        <v>34</v>
      </c>
      <c r="J95" s="27">
        <v>259.17</v>
      </c>
      <c r="K95" s="27">
        <v>541</v>
      </c>
      <c r="L95" s="27"/>
    </row>
    <row r="96" spans="1:12" ht="15" x14ac:dyDescent="0.25">
      <c r="A96" s="19"/>
      <c r="B96" s="19"/>
      <c r="C96" s="21"/>
      <c r="D96" s="21" t="s">
        <v>22</v>
      </c>
      <c r="E96" s="71" t="s">
        <v>58</v>
      </c>
      <c r="F96" s="26">
        <v>200</v>
      </c>
      <c r="G96" s="26">
        <v>0.3</v>
      </c>
      <c r="H96" s="26">
        <v>0</v>
      </c>
      <c r="I96" s="26">
        <v>6.7</v>
      </c>
      <c r="J96" s="26">
        <v>27.9</v>
      </c>
      <c r="K96" s="72" t="s">
        <v>54</v>
      </c>
      <c r="L96" s="27"/>
    </row>
    <row r="97" spans="1:12" s="49" customFormat="1" ht="15" x14ac:dyDescent="0.25">
      <c r="A97" s="43"/>
      <c r="B97" s="43"/>
      <c r="C97" s="44"/>
      <c r="D97" s="50" t="s">
        <v>29</v>
      </c>
      <c r="E97" s="51"/>
      <c r="F97" s="52">
        <f>SUM(F94:F96)</f>
        <v>500</v>
      </c>
      <c r="G97" s="52">
        <f t="shared" ref="G97:J97" si="17">SUM(G94:G96)</f>
        <v>15.400000000000002</v>
      </c>
      <c r="H97" s="52">
        <f t="shared" si="17"/>
        <v>16.32</v>
      </c>
      <c r="I97" s="52">
        <f t="shared" si="17"/>
        <v>69.400000000000006</v>
      </c>
      <c r="J97" s="52">
        <f t="shared" si="17"/>
        <v>471.57</v>
      </c>
      <c r="K97" s="52"/>
      <c r="L97" s="52"/>
    </row>
    <row r="98" spans="1:12" ht="15" x14ac:dyDescent="0.25">
      <c r="A98" s="19">
        <f>A94</f>
        <v>2</v>
      </c>
      <c r="B98" s="19">
        <f>B94</f>
        <v>3</v>
      </c>
      <c r="C98" s="21" t="s">
        <v>23</v>
      </c>
      <c r="D98" s="21" t="s">
        <v>21</v>
      </c>
      <c r="E98" s="24" t="s">
        <v>69</v>
      </c>
      <c r="F98" s="27">
        <v>200</v>
      </c>
      <c r="G98" s="27">
        <v>4.68</v>
      </c>
      <c r="H98" s="27">
        <v>7.6</v>
      </c>
      <c r="I98" s="27">
        <v>26.28</v>
      </c>
      <c r="J98" s="27">
        <v>173.14</v>
      </c>
      <c r="K98" s="27" t="s">
        <v>89</v>
      </c>
      <c r="L98" s="27"/>
    </row>
    <row r="99" spans="1:12" ht="15" x14ac:dyDescent="0.25">
      <c r="A99" s="19"/>
      <c r="B99" s="19"/>
      <c r="C99" s="21"/>
      <c r="D99" s="21" t="s">
        <v>24</v>
      </c>
      <c r="E99" s="22" t="s">
        <v>93</v>
      </c>
      <c r="F99" s="26">
        <v>90</v>
      </c>
      <c r="G99" s="26">
        <v>9.2799999999999994</v>
      </c>
      <c r="H99" s="26">
        <v>8.84</v>
      </c>
      <c r="I99" s="26">
        <v>14.54</v>
      </c>
      <c r="J99" s="26">
        <v>151.68</v>
      </c>
      <c r="K99" s="26" t="s">
        <v>75</v>
      </c>
      <c r="L99" s="27"/>
    </row>
    <row r="100" spans="1:12" ht="15" x14ac:dyDescent="0.25">
      <c r="A100" s="19"/>
      <c r="B100" s="19"/>
      <c r="C100" s="21"/>
      <c r="D100" s="21" t="s">
        <v>87</v>
      </c>
      <c r="E100" s="22" t="s">
        <v>94</v>
      </c>
      <c r="F100" s="26">
        <v>30</v>
      </c>
      <c r="G100" s="26">
        <v>0.45</v>
      </c>
      <c r="H100" s="26">
        <v>2.4</v>
      </c>
      <c r="I100" s="26">
        <v>0.9</v>
      </c>
      <c r="J100" s="26">
        <v>27.8</v>
      </c>
      <c r="K100" s="26" t="s">
        <v>90</v>
      </c>
      <c r="L100" s="27"/>
    </row>
    <row r="101" spans="1:12" ht="15" x14ac:dyDescent="0.25">
      <c r="A101" s="19"/>
      <c r="B101" s="19"/>
      <c r="C101" s="21"/>
      <c r="D101" s="21" t="s">
        <v>25</v>
      </c>
      <c r="E101" s="22" t="s">
        <v>73</v>
      </c>
      <c r="F101" s="26">
        <v>150</v>
      </c>
      <c r="G101" s="26">
        <v>5.3</v>
      </c>
      <c r="H101" s="26">
        <v>6.3</v>
      </c>
      <c r="I101" s="26">
        <v>36</v>
      </c>
      <c r="J101" s="26">
        <v>233.7</v>
      </c>
      <c r="K101" s="26" t="s">
        <v>76</v>
      </c>
      <c r="L101" s="27"/>
    </row>
    <row r="102" spans="1:12" ht="15" x14ac:dyDescent="0.25">
      <c r="A102" s="19"/>
      <c r="B102" s="19"/>
      <c r="C102" s="21"/>
      <c r="D102" s="21" t="s">
        <v>26</v>
      </c>
      <c r="E102" s="22" t="s">
        <v>36</v>
      </c>
      <c r="F102" s="26">
        <v>200</v>
      </c>
      <c r="G102" s="26">
        <v>0.5</v>
      </c>
      <c r="H102" s="26">
        <v>0</v>
      </c>
      <c r="I102" s="26">
        <v>19.8</v>
      </c>
      <c r="J102" s="26">
        <v>81</v>
      </c>
      <c r="K102" s="26" t="s">
        <v>56</v>
      </c>
      <c r="L102" s="27"/>
    </row>
    <row r="103" spans="1:12" ht="15" x14ac:dyDescent="0.25">
      <c r="A103" s="19"/>
      <c r="B103" s="19"/>
      <c r="C103" s="21"/>
      <c r="D103" s="21" t="s">
        <v>27</v>
      </c>
      <c r="E103" s="22" t="s">
        <v>37</v>
      </c>
      <c r="F103" s="26">
        <v>40</v>
      </c>
      <c r="G103" s="26">
        <v>3.16</v>
      </c>
      <c r="H103" s="26">
        <v>0.4</v>
      </c>
      <c r="I103" s="26">
        <v>0.84</v>
      </c>
      <c r="J103" s="26">
        <v>93.52</v>
      </c>
      <c r="K103" s="57" t="s">
        <v>113</v>
      </c>
      <c r="L103" s="27"/>
    </row>
    <row r="104" spans="1:12" ht="15" x14ac:dyDescent="0.25">
      <c r="A104" s="19"/>
      <c r="B104" s="19"/>
      <c r="C104" s="21"/>
      <c r="D104" s="21" t="s">
        <v>28</v>
      </c>
      <c r="E104" s="22" t="s">
        <v>38</v>
      </c>
      <c r="F104" s="26">
        <v>30</v>
      </c>
      <c r="G104" s="26">
        <v>1.98</v>
      </c>
      <c r="H104" s="26">
        <v>0.36</v>
      </c>
      <c r="I104" s="26">
        <v>10.02</v>
      </c>
      <c r="J104" s="26">
        <v>52.2</v>
      </c>
      <c r="K104" s="57" t="s">
        <v>113</v>
      </c>
      <c r="L104" s="27"/>
    </row>
    <row r="105" spans="1:12" s="49" customFormat="1" ht="15" x14ac:dyDescent="0.25">
      <c r="A105" s="43"/>
      <c r="B105" s="43"/>
      <c r="C105" s="44"/>
      <c r="D105" s="50" t="s">
        <v>29</v>
      </c>
      <c r="E105" s="51"/>
      <c r="F105" s="52">
        <f>SUM(F98:F104)</f>
        <v>740</v>
      </c>
      <c r="G105" s="52">
        <f t="shared" ref="G105:J105" si="18">SUM(G98:G104)</f>
        <v>25.349999999999998</v>
      </c>
      <c r="H105" s="52">
        <f t="shared" si="18"/>
        <v>25.899999999999995</v>
      </c>
      <c r="I105" s="52">
        <f t="shared" si="18"/>
        <v>108.38</v>
      </c>
      <c r="J105" s="52">
        <f t="shared" si="18"/>
        <v>813.04</v>
      </c>
      <c r="K105" s="52"/>
      <c r="L105" s="52"/>
    </row>
    <row r="106" spans="1:12" ht="15" x14ac:dyDescent="0.2">
      <c r="A106" s="6">
        <f>A94</f>
        <v>2</v>
      </c>
      <c r="B106" s="6">
        <f>B94</f>
        <v>3</v>
      </c>
      <c r="C106" s="62" t="s">
        <v>4</v>
      </c>
      <c r="D106" s="63"/>
      <c r="E106" s="25"/>
      <c r="F106" s="28">
        <f>F97+F105</f>
        <v>1240</v>
      </c>
      <c r="G106" s="28">
        <f t="shared" ref="G106:J106" si="19">G97+G105</f>
        <v>40.75</v>
      </c>
      <c r="H106" s="28">
        <f t="shared" si="19"/>
        <v>42.22</v>
      </c>
      <c r="I106" s="28">
        <f t="shared" si="19"/>
        <v>177.78</v>
      </c>
      <c r="J106" s="28">
        <f t="shared" si="19"/>
        <v>1284.6099999999999</v>
      </c>
      <c r="K106" s="28"/>
      <c r="L106" s="28"/>
    </row>
    <row r="107" spans="1:12" ht="15" x14ac:dyDescent="0.25">
      <c r="A107" s="19">
        <v>2</v>
      </c>
      <c r="B107" s="19">
        <v>4</v>
      </c>
      <c r="C107" s="21" t="s">
        <v>20</v>
      </c>
      <c r="D107" s="21" t="s">
        <v>21</v>
      </c>
      <c r="E107" s="22" t="s">
        <v>66</v>
      </c>
      <c r="F107" s="26">
        <v>200</v>
      </c>
      <c r="G107" s="26">
        <v>10.58</v>
      </c>
      <c r="H107" s="26">
        <v>14.8</v>
      </c>
      <c r="I107" s="26">
        <v>47.89</v>
      </c>
      <c r="J107" s="26">
        <v>250.55</v>
      </c>
      <c r="K107" s="26" t="s">
        <v>64</v>
      </c>
      <c r="L107" s="27"/>
    </row>
    <row r="108" spans="1:12" ht="15" x14ac:dyDescent="0.25">
      <c r="A108" s="19"/>
      <c r="B108" s="19"/>
      <c r="C108" s="21"/>
      <c r="D108" s="37" t="s">
        <v>22</v>
      </c>
      <c r="E108" s="24" t="s">
        <v>68</v>
      </c>
      <c r="F108" s="27">
        <v>200</v>
      </c>
      <c r="G108" s="27">
        <v>3.8</v>
      </c>
      <c r="H108" s="27">
        <v>2.9</v>
      </c>
      <c r="I108" s="27">
        <v>11.3</v>
      </c>
      <c r="J108" s="27">
        <v>86</v>
      </c>
      <c r="K108" s="27" t="s">
        <v>65</v>
      </c>
      <c r="L108" s="27"/>
    </row>
    <row r="109" spans="1:12" ht="15" x14ac:dyDescent="0.25">
      <c r="A109" s="19"/>
      <c r="B109" s="19"/>
      <c r="C109" s="21"/>
      <c r="D109" s="38" t="s">
        <v>114</v>
      </c>
      <c r="E109" s="22" t="s">
        <v>116</v>
      </c>
      <c r="F109" s="26">
        <v>50</v>
      </c>
      <c r="G109" s="26">
        <v>3.86</v>
      </c>
      <c r="H109" s="26">
        <v>1.1599999999999999</v>
      </c>
      <c r="I109" s="26">
        <v>11.93</v>
      </c>
      <c r="J109" s="26">
        <v>113</v>
      </c>
      <c r="K109" s="26" t="s">
        <v>114</v>
      </c>
      <c r="L109" s="27"/>
    </row>
    <row r="110" spans="1:12" ht="15" x14ac:dyDescent="0.25">
      <c r="A110" s="19"/>
      <c r="B110" s="19"/>
      <c r="C110" s="21"/>
      <c r="D110" s="56" t="s">
        <v>27</v>
      </c>
      <c r="E110" s="35" t="s">
        <v>37</v>
      </c>
      <c r="F110" s="26">
        <v>50</v>
      </c>
      <c r="G110" s="26">
        <v>3.56</v>
      </c>
      <c r="H110" s="26">
        <v>0.5</v>
      </c>
      <c r="I110" s="26">
        <v>1.05</v>
      </c>
      <c r="J110" s="26">
        <v>116.9</v>
      </c>
      <c r="K110" s="26" t="s">
        <v>113</v>
      </c>
      <c r="L110" s="27"/>
    </row>
    <row r="111" spans="1:12" s="49" customFormat="1" ht="15" x14ac:dyDescent="0.25">
      <c r="A111" s="43"/>
      <c r="B111" s="43"/>
      <c r="C111" s="44"/>
      <c r="D111" s="50" t="s">
        <v>29</v>
      </c>
      <c r="E111" s="51"/>
      <c r="F111" s="52">
        <f>SUM(F107:F110)</f>
        <v>500</v>
      </c>
      <c r="G111" s="52">
        <f t="shared" ref="G111:J111" si="20">SUM(G107:G110)</f>
        <v>21.799999999999997</v>
      </c>
      <c r="H111" s="52">
        <f t="shared" si="20"/>
        <v>19.36</v>
      </c>
      <c r="I111" s="52">
        <f t="shared" si="20"/>
        <v>72.17</v>
      </c>
      <c r="J111" s="52">
        <f t="shared" si="20"/>
        <v>566.45000000000005</v>
      </c>
      <c r="K111" s="52"/>
      <c r="L111" s="52"/>
    </row>
    <row r="112" spans="1:12" ht="15" x14ac:dyDescent="0.25">
      <c r="A112" s="19">
        <f>A107</f>
        <v>2</v>
      </c>
      <c r="B112" s="19">
        <f>B107</f>
        <v>4</v>
      </c>
      <c r="C112" s="21" t="s">
        <v>23</v>
      </c>
      <c r="D112" s="21" t="s">
        <v>21</v>
      </c>
      <c r="E112" s="24" t="s">
        <v>97</v>
      </c>
      <c r="F112" s="27">
        <v>200</v>
      </c>
      <c r="G112" s="27">
        <v>3.6</v>
      </c>
      <c r="H112" s="27">
        <v>9.14</v>
      </c>
      <c r="I112" s="27">
        <v>33.380000000000003</v>
      </c>
      <c r="J112" s="27">
        <v>115.68</v>
      </c>
      <c r="K112" s="27">
        <v>235</v>
      </c>
      <c r="L112" s="27"/>
    </row>
    <row r="113" spans="1:12" ht="15" x14ac:dyDescent="0.25">
      <c r="A113" s="19"/>
      <c r="B113" s="19"/>
      <c r="C113" s="21"/>
      <c r="D113" s="21" t="s">
        <v>24</v>
      </c>
      <c r="E113" s="22" t="s">
        <v>98</v>
      </c>
      <c r="F113" s="26">
        <v>100</v>
      </c>
      <c r="G113" s="26">
        <v>12.4</v>
      </c>
      <c r="H113" s="26">
        <v>6.2</v>
      </c>
      <c r="I113" s="26">
        <v>27.8</v>
      </c>
      <c r="J113" s="26">
        <v>257.39999999999998</v>
      </c>
      <c r="K113" s="26" t="s">
        <v>95</v>
      </c>
      <c r="L113" s="27"/>
    </row>
    <row r="114" spans="1:12" ht="15" x14ac:dyDescent="0.25">
      <c r="A114" s="19"/>
      <c r="B114" s="19"/>
      <c r="C114" s="21"/>
      <c r="D114" s="21" t="s">
        <v>87</v>
      </c>
      <c r="E114" s="22" t="s">
        <v>94</v>
      </c>
      <c r="F114" s="26">
        <v>30</v>
      </c>
      <c r="G114" s="26">
        <v>0.45</v>
      </c>
      <c r="H114" s="26">
        <v>2.4</v>
      </c>
      <c r="I114" s="26">
        <v>0.9</v>
      </c>
      <c r="J114" s="26">
        <v>27.8</v>
      </c>
      <c r="K114" s="26" t="s">
        <v>90</v>
      </c>
      <c r="L114" s="27"/>
    </row>
    <row r="115" spans="1:12" ht="15" x14ac:dyDescent="0.25">
      <c r="A115" s="19"/>
      <c r="B115" s="19"/>
      <c r="C115" s="21"/>
      <c r="D115" s="21" t="s">
        <v>25</v>
      </c>
      <c r="E115" s="22" t="s">
        <v>39</v>
      </c>
      <c r="F115" s="26">
        <v>150</v>
      </c>
      <c r="G115" s="26">
        <v>3.2</v>
      </c>
      <c r="H115" s="26">
        <v>5.2</v>
      </c>
      <c r="I115" s="26">
        <v>19.8</v>
      </c>
      <c r="J115" s="26">
        <v>139.4</v>
      </c>
      <c r="K115" s="26" t="s">
        <v>96</v>
      </c>
      <c r="L115" s="27"/>
    </row>
    <row r="116" spans="1:12" ht="15" x14ac:dyDescent="0.25">
      <c r="A116" s="19"/>
      <c r="B116" s="19"/>
      <c r="C116" s="21"/>
      <c r="D116" s="21" t="s">
        <v>26</v>
      </c>
      <c r="E116" s="22" t="s">
        <v>40</v>
      </c>
      <c r="F116" s="26">
        <v>200</v>
      </c>
      <c r="G116" s="26">
        <v>0.6</v>
      </c>
      <c r="H116" s="26">
        <v>0.2</v>
      </c>
      <c r="I116" s="26">
        <v>15.2</v>
      </c>
      <c r="J116" s="26">
        <v>65.3</v>
      </c>
      <c r="K116" s="26" t="s">
        <v>50</v>
      </c>
      <c r="L116" s="27"/>
    </row>
    <row r="117" spans="1:12" ht="15" x14ac:dyDescent="0.25">
      <c r="A117" s="19"/>
      <c r="B117" s="19"/>
      <c r="C117" s="21"/>
      <c r="D117" s="21" t="s">
        <v>27</v>
      </c>
      <c r="E117" s="22" t="s">
        <v>37</v>
      </c>
      <c r="F117" s="26">
        <v>40</v>
      </c>
      <c r="G117" s="26">
        <v>3.16</v>
      </c>
      <c r="H117" s="26">
        <v>0.4</v>
      </c>
      <c r="I117" s="26">
        <v>0.84</v>
      </c>
      <c r="J117" s="26">
        <v>93.52</v>
      </c>
      <c r="K117" s="26" t="s">
        <v>113</v>
      </c>
      <c r="L117" s="27"/>
    </row>
    <row r="118" spans="1:12" ht="15" x14ac:dyDescent="0.25">
      <c r="A118" s="19"/>
      <c r="B118" s="19"/>
      <c r="C118" s="21"/>
      <c r="D118" s="21" t="s">
        <v>28</v>
      </c>
      <c r="E118" s="22" t="s">
        <v>38</v>
      </c>
      <c r="F118" s="26">
        <v>30</v>
      </c>
      <c r="G118" s="26">
        <v>1.98</v>
      </c>
      <c r="H118" s="26">
        <v>0.36</v>
      </c>
      <c r="I118" s="26">
        <v>10.02</v>
      </c>
      <c r="J118" s="26">
        <v>52.2</v>
      </c>
      <c r="K118" s="26" t="s">
        <v>113</v>
      </c>
      <c r="L118" s="27"/>
    </row>
    <row r="119" spans="1:12" s="49" customFormat="1" ht="15" x14ac:dyDescent="0.25">
      <c r="A119" s="43"/>
      <c r="B119" s="43"/>
      <c r="C119" s="44"/>
      <c r="D119" s="50" t="s">
        <v>29</v>
      </c>
      <c r="E119" s="51"/>
      <c r="F119" s="52">
        <f>SUM(F112:F118)</f>
        <v>750</v>
      </c>
      <c r="G119" s="52">
        <f t="shared" ref="G119:J119" si="21">SUM(G112:G118)</f>
        <v>25.39</v>
      </c>
      <c r="H119" s="52">
        <f t="shared" si="21"/>
        <v>23.899999999999995</v>
      </c>
      <c r="I119" s="52">
        <f t="shared" si="21"/>
        <v>107.94000000000001</v>
      </c>
      <c r="J119" s="52">
        <f t="shared" si="21"/>
        <v>751.3</v>
      </c>
      <c r="K119" s="52"/>
      <c r="L119" s="52"/>
    </row>
    <row r="120" spans="1:12" ht="15" x14ac:dyDescent="0.2">
      <c r="A120" s="6">
        <f>A107</f>
        <v>2</v>
      </c>
      <c r="B120" s="6">
        <f>B107</f>
        <v>4</v>
      </c>
      <c r="C120" s="62" t="s">
        <v>4</v>
      </c>
      <c r="D120" s="63"/>
      <c r="E120" s="25"/>
      <c r="F120" s="28">
        <f>F111+F119</f>
        <v>1250</v>
      </c>
      <c r="G120" s="28">
        <f t="shared" ref="G120:J120" si="22">G111+G119</f>
        <v>47.19</v>
      </c>
      <c r="H120" s="28">
        <f t="shared" si="22"/>
        <v>43.259999999999991</v>
      </c>
      <c r="I120" s="28">
        <f t="shared" si="22"/>
        <v>180.11</v>
      </c>
      <c r="J120" s="28">
        <f t="shared" si="22"/>
        <v>1317.75</v>
      </c>
      <c r="K120" s="28"/>
      <c r="L120" s="28"/>
    </row>
    <row r="121" spans="1:12" ht="15" x14ac:dyDescent="0.25">
      <c r="A121" s="19">
        <v>2</v>
      </c>
      <c r="B121" s="19">
        <v>5</v>
      </c>
      <c r="C121" s="21" t="s">
        <v>20</v>
      </c>
      <c r="D121" s="21" t="s">
        <v>21</v>
      </c>
      <c r="E121" s="22" t="s">
        <v>104</v>
      </c>
      <c r="F121" s="26">
        <v>200</v>
      </c>
      <c r="G121" s="26">
        <v>9.44</v>
      </c>
      <c r="H121" s="26">
        <v>10</v>
      </c>
      <c r="I121" s="26">
        <v>42.13</v>
      </c>
      <c r="J121" s="26">
        <v>176.93</v>
      </c>
      <c r="K121" s="26" t="s">
        <v>100</v>
      </c>
      <c r="L121" s="27"/>
    </row>
    <row r="122" spans="1:12" ht="15" x14ac:dyDescent="0.25">
      <c r="A122" s="19"/>
      <c r="B122" s="19"/>
      <c r="C122" s="21"/>
      <c r="D122" s="58" t="s">
        <v>22</v>
      </c>
      <c r="E122" s="24" t="s">
        <v>45</v>
      </c>
      <c r="F122" s="27">
        <v>200</v>
      </c>
      <c r="G122" s="27">
        <v>3.6</v>
      </c>
      <c r="H122" s="27">
        <v>3.6</v>
      </c>
      <c r="I122" s="27">
        <v>12.6</v>
      </c>
      <c r="J122" s="27">
        <v>100.4</v>
      </c>
      <c r="K122" s="27" t="s">
        <v>101</v>
      </c>
      <c r="L122" s="27"/>
    </row>
    <row r="123" spans="1:12" ht="15" x14ac:dyDescent="0.25">
      <c r="A123" s="19"/>
      <c r="B123" s="19"/>
      <c r="C123" s="21"/>
      <c r="D123" s="38" t="s">
        <v>27</v>
      </c>
      <c r="E123" s="22" t="s">
        <v>37</v>
      </c>
      <c r="F123" s="26">
        <v>50</v>
      </c>
      <c r="G123" s="26">
        <v>3.56</v>
      </c>
      <c r="H123" s="26">
        <v>0.5</v>
      </c>
      <c r="I123" s="26">
        <v>1.05</v>
      </c>
      <c r="J123" s="26">
        <v>116.9</v>
      </c>
      <c r="K123" s="26" t="s">
        <v>113</v>
      </c>
      <c r="L123" s="27"/>
    </row>
    <row r="124" spans="1:12" ht="15" x14ac:dyDescent="0.25">
      <c r="A124" s="19"/>
      <c r="B124" s="19"/>
      <c r="C124" s="21"/>
      <c r="D124" s="38" t="s">
        <v>114</v>
      </c>
      <c r="E124" s="22" t="s">
        <v>122</v>
      </c>
      <c r="F124" s="26">
        <v>50</v>
      </c>
      <c r="G124" s="26">
        <v>2.4300000000000002</v>
      </c>
      <c r="H124" s="26">
        <v>5.58</v>
      </c>
      <c r="I124" s="26">
        <v>24.93</v>
      </c>
      <c r="J124" s="26">
        <v>136.5</v>
      </c>
      <c r="K124" s="57" t="s">
        <v>114</v>
      </c>
      <c r="L124" s="27"/>
    </row>
    <row r="125" spans="1:12" s="49" customFormat="1" ht="15.75" customHeight="1" x14ac:dyDescent="0.25">
      <c r="A125" s="43"/>
      <c r="B125" s="43"/>
      <c r="C125" s="44"/>
      <c r="D125" s="50" t="s">
        <v>29</v>
      </c>
      <c r="E125" s="51"/>
      <c r="F125" s="52">
        <f>SUM(F121:F124)</f>
        <v>500</v>
      </c>
      <c r="G125" s="52">
        <f t="shared" ref="G125:J125" si="23">SUM(G121:G124)</f>
        <v>19.029999999999998</v>
      </c>
      <c r="H125" s="52">
        <f t="shared" si="23"/>
        <v>19.68</v>
      </c>
      <c r="I125" s="52">
        <f t="shared" si="23"/>
        <v>80.710000000000008</v>
      </c>
      <c r="J125" s="52">
        <f t="shared" si="23"/>
        <v>530.73</v>
      </c>
      <c r="K125" s="52"/>
      <c r="L125" s="52"/>
    </row>
    <row r="126" spans="1:12" ht="15" x14ac:dyDescent="0.25">
      <c r="A126" s="19">
        <f>A121</f>
        <v>2</v>
      </c>
      <c r="B126" s="19">
        <f>B121</f>
        <v>5</v>
      </c>
      <c r="C126" s="21" t="s">
        <v>23</v>
      </c>
      <c r="D126" s="21" t="s">
        <v>21</v>
      </c>
      <c r="E126" s="24" t="s">
        <v>105</v>
      </c>
      <c r="F126" s="27">
        <v>250</v>
      </c>
      <c r="G126" s="27">
        <v>5.77</v>
      </c>
      <c r="H126" s="27">
        <v>15.8</v>
      </c>
      <c r="I126" s="27">
        <v>28.25</v>
      </c>
      <c r="J126" s="27">
        <v>133.54</v>
      </c>
      <c r="K126" s="27" t="s">
        <v>102</v>
      </c>
      <c r="L126" s="27"/>
    </row>
    <row r="127" spans="1:12" ht="15" x14ac:dyDescent="0.25">
      <c r="A127" s="19"/>
      <c r="B127" s="19"/>
      <c r="C127" s="21"/>
      <c r="D127" s="21" t="s">
        <v>24</v>
      </c>
      <c r="E127" s="22" t="s">
        <v>106</v>
      </c>
      <c r="F127" s="26">
        <v>180</v>
      </c>
      <c r="G127" s="26">
        <v>14.48</v>
      </c>
      <c r="H127" s="26">
        <v>7.2</v>
      </c>
      <c r="I127" s="26">
        <v>43.88</v>
      </c>
      <c r="J127" s="26">
        <v>372.9</v>
      </c>
      <c r="K127" s="26" t="s">
        <v>103</v>
      </c>
      <c r="L127" s="27"/>
    </row>
    <row r="128" spans="1:12" ht="15" x14ac:dyDescent="0.25">
      <c r="A128" s="19"/>
      <c r="B128" s="19"/>
      <c r="C128" s="21"/>
      <c r="D128" s="21" t="s">
        <v>26</v>
      </c>
      <c r="E128" s="22" t="s">
        <v>36</v>
      </c>
      <c r="F128" s="26">
        <v>200</v>
      </c>
      <c r="G128" s="26">
        <v>0.5</v>
      </c>
      <c r="H128" s="26">
        <v>0</v>
      </c>
      <c r="I128" s="26">
        <v>19.8</v>
      </c>
      <c r="J128" s="26">
        <v>81</v>
      </c>
      <c r="K128" s="26" t="s">
        <v>56</v>
      </c>
      <c r="L128" s="27"/>
    </row>
    <row r="129" spans="1:12" ht="15" x14ac:dyDescent="0.25">
      <c r="A129" s="19"/>
      <c r="B129" s="19"/>
      <c r="C129" s="21"/>
      <c r="D129" s="21" t="s">
        <v>99</v>
      </c>
      <c r="E129" s="22" t="s">
        <v>37</v>
      </c>
      <c r="F129" s="26">
        <v>40</v>
      </c>
      <c r="G129" s="26">
        <v>3.16</v>
      </c>
      <c r="H129" s="26">
        <v>0.4</v>
      </c>
      <c r="I129" s="26">
        <v>0.84</v>
      </c>
      <c r="J129" s="26">
        <v>93.52</v>
      </c>
      <c r="K129" s="57" t="s">
        <v>113</v>
      </c>
      <c r="L129" s="27"/>
    </row>
    <row r="130" spans="1:12" ht="15" x14ac:dyDescent="0.25">
      <c r="A130" s="19"/>
      <c r="B130" s="19"/>
      <c r="C130" s="21"/>
      <c r="D130" s="21" t="s">
        <v>28</v>
      </c>
      <c r="E130" s="22" t="s">
        <v>38</v>
      </c>
      <c r="F130" s="26">
        <v>30</v>
      </c>
      <c r="G130" s="26">
        <v>1.98</v>
      </c>
      <c r="H130" s="26">
        <v>0.36</v>
      </c>
      <c r="I130" s="26">
        <v>10.02</v>
      </c>
      <c r="J130" s="26">
        <v>52.2</v>
      </c>
      <c r="K130" s="57" t="s">
        <v>113</v>
      </c>
      <c r="L130" s="27"/>
    </row>
    <row r="131" spans="1:12" s="49" customFormat="1" ht="15" x14ac:dyDescent="0.25">
      <c r="A131" s="43"/>
      <c r="B131" s="43"/>
      <c r="C131" s="44"/>
      <c r="D131" s="50" t="s">
        <v>29</v>
      </c>
      <c r="E131" s="51"/>
      <c r="F131" s="52">
        <f>SUM(F126:F130)</f>
        <v>700</v>
      </c>
      <c r="G131" s="52">
        <f t="shared" ref="G131:J131" si="24">SUM(G126:G130)</f>
        <v>25.89</v>
      </c>
      <c r="H131" s="52">
        <f t="shared" si="24"/>
        <v>23.759999999999998</v>
      </c>
      <c r="I131" s="52">
        <f t="shared" si="24"/>
        <v>102.78999999999999</v>
      </c>
      <c r="J131" s="52">
        <f t="shared" si="24"/>
        <v>733.16</v>
      </c>
      <c r="K131" s="52"/>
      <c r="L131" s="52"/>
    </row>
    <row r="132" spans="1:12" ht="15" x14ac:dyDescent="0.2">
      <c r="A132" s="6">
        <f>A121</f>
        <v>2</v>
      </c>
      <c r="B132" s="6">
        <f>B121</f>
        <v>5</v>
      </c>
      <c r="C132" s="67" t="s">
        <v>4</v>
      </c>
      <c r="D132" s="68"/>
      <c r="E132" s="20"/>
      <c r="F132" s="28">
        <f>F125+F131</f>
        <v>1200</v>
      </c>
      <c r="G132" s="28">
        <f>G125+G131</f>
        <v>44.92</v>
      </c>
      <c r="H132" s="28">
        <f>H125+H131</f>
        <v>43.44</v>
      </c>
      <c r="I132" s="28">
        <f>I125+I131</f>
        <v>183.5</v>
      </c>
      <c r="J132" s="28">
        <f>J125+J131</f>
        <v>1263.8899999999999</v>
      </c>
      <c r="K132" s="28"/>
      <c r="L132" s="28"/>
    </row>
    <row r="133" spans="1:12" ht="13.5" thickBot="1" x14ac:dyDescent="0.25">
      <c r="A133" s="17"/>
      <c r="B133" s="18"/>
      <c r="C133" s="66" t="s">
        <v>5</v>
      </c>
      <c r="D133" s="66"/>
      <c r="E133" s="66"/>
      <c r="F133" s="29">
        <f>(F18+F30+F43+F56+F69+F81+F93+F106+F120+F132)/(IF(F18=0,0,1)+IF(F30=0,0,1)+IF(F43=0,0,1)+IF(F56=0,0,1)+IF(F69=0,0,1)+IF(F81=0,0,1)+IF(F93=0,0,1)+IF(F106=0,0,1)+IF(F120=0,0,1)+IF(F132=0,0,1))</f>
        <v>1229</v>
      </c>
      <c r="G133" s="29">
        <f>(G18+G30+G43+G56+G69+G81+G93+G106+G120+G132)/(IF(G18=0,0,1)+IF(G30=0,0,1)+IF(G43=0,0,1)+IF(G56=0,0,1)+IF(G69=0,0,1)+IF(G81=0,0,1)+IF(G93=0,0,1)+IF(G106=0,0,1)+IF(G120=0,0,1)+IF(G132=0,0,1))</f>
        <v>111.6</v>
      </c>
      <c r="H133" s="29">
        <f>(H18+H30+H43+H56+H69+H81+H93+H106+H120+H132)/(IF(H18=0,0,1)+IF(H30=0,0,1)+IF(H43=0,0,1)+IF(H56=0,0,1)+IF(H69=0,0,1)+IF(H81=0,0,1)+IF(H93=0,0,1)+IF(H106=0,0,1)+IF(H120=0,0,1)+IF(H132=0,0,1))</f>
        <v>77.758999999999986</v>
      </c>
      <c r="I133" s="29">
        <f>(I18+I30+I43+I56+I69+I81+I93+I106+I120+I132)/(IF(I18=0,0,1)+IF(I30=0,0,1)+IF(I43=0,0,1)+IF(I56=0,0,1)+IF(I69=0,0,1)+IF(I81=0,0,1)+IF(I93=0,0,1)+IF(I106=0,0,1)+IF(I120=0,0,1)+IF(I132=0,0,1))</f>
        <v>170.27399999999997</v>
      </c>
      <c r="J133" s="29">
        <f>(J18+J30+J43+J56+J69+J81+J93+J106+J120+J132)/(IF(J18=0,0,1)+IF(J30=0,0,1)+IF(J43=0,0,1)+IF(J56=0,0,1)+IF(J69=0,0,1)+IF(J81=0,0,1)+IF(J93=0,0,1)+IF(J106=0,0,1)+IF(J120=0,0,1)+IF(J132=0,0,1))</f>
        <v>1196.164</v>
      </c>
      <c r="K133" s="29"/>
      <c r="L133" s="29"/>
    </row>
  </sheetData>
  <mergeCells count="14">
    <mergeCell ref="C56:D56"/>
    <mergeCell ref="C69:D69"/>
    <mergeCell ref="C18:D18"/>
    <mergeCell ref="C133:E133"/>
    <mergeCell ref="C132:D132"/>
    <mergeCell ref="C81:D81"/>
    <mergeCell ref="C93:D93"/>
    <mergeCell ref="C106:D106"/>
    <mergeCell ref="C120:D120"/>
    <mergeCell ref="C1:E1"/>
    <mergeCell ref="H1:K1"/>
    <mergeCell ref="H2:K2"/>
    <mergeCell ref="C30:D30"/>
    <mergeCell ref="C43:D43"/>
  </mergeCells>
  <pageMargins left="0.7" right="0.7" top="0.75" bottom="0.75" header="0.3" footer="0.3"/>
  <pageSetup paperSize="9" scale="60" orientation="portrait" r:id="rId1"/>
  <rowBreaks count="1" manualBreakCount="1"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ЛГН</cp:lastModifiedBy>
  <cp:lastPrinted>2024-11-20T11:18:57Z</cp:lastPrinted>
  <dcterms:created xsi:type="dcterms:W3CDTF">2022-05-16T14:23:56Z</dcterms:created>
  <dcterms:modified xsi:type="dcterms:W3CDTF">2025-02-28T10:29:38Z</dcterms:modified>
</cp:coreProperties>
</file>